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oncika\Desktop\I-XI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82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E306" i="9" s="1"/>
  <c r="B306" i="9" s="1"/>
  <c r="G306" i="9"/>
  <c r="F306" i="9"/>
  <c r="H305" i="9"/>
  <c r="G305" i="9"/>
  <c r="F305" i="9"/>
  <c r="H304" i="9"/>
  <c r="G304" i="9"/>
  <c r="F304" i="9"/>
  <c r="H303" i="9"/>
  <c r="G303" i="9"/>
  <c r="E303" i="9" s="1"/>
  <c r="B303" i="9" s="1"/>
  <c r="F303" i="9"/>
  <c r="H302" i="9"/>
  <c r="E302" i="9" s="1"/>
  <c r="B302" i="9" s="1"/>
  <c r="G302" i="9"/>
  <c r="F302" i="9"/>
  <c r="H301" i="9"/>
  <c r="G301" i="9"/>
  <c r="F301" i="9"/>
  <c r="E301" i="9"/>
  <c r="B301" i="9" s="1"/>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L263" i="9"/>
  <c r="F263" i="9"/>
  <c r="B263" i="9" s="1"/>
  <c r="E263" i="9"/>
  <c r="M262" i="9"/>
  <c r="L262" i="9"/>
  <c r="E262" i="9"/>
  <c r="M261" i="9"/>
  <c r="F261" i="9" s="1"/>
  <c r="B261" i="9" s="1"/>
  <c r="L261" i="9"/>
  <c r="E261" i="9"/>
  <c r="M260" i="9"/>
  <c r="L260" i="9"/>
  <c r="E260" i="9"/>
  <c r="M259" i="9"/>
  <c r="F259" i="9" s="1"/>
  <c r="B259" i="9" s="1"/>
  <c r="L259" i="9"/>
  <c r="E259" i="9"/>
  <c r="M258" i="9"/>
  <c r="L258" i="9"/>
  <c r="F258" i="9" s="1"/>
  <c r="E258" i="9"/>
  <c r="M257" i="9"/>
  <c r="L257" i="9"/>
  <c r="F257" i="9"/>
  <c r="B257" i="9" s="1"/>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L249" i="9"/>
  <c r="F249" i="9"/>
  <c r="B249" i="9" s="1"/>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F226" i="9" s="1"/>
  <c r="E226" i="9"/>
  <c r="M225" i="9"/>
  <c r="L225" i="9"/>
  <c r="F225" i="9"/>
  <c r="B225" i="9" s="1"/>
  <c r="E225" i="9"/>
  <c r="M224" i="9"/>
  <c r="L224" i="9"/>
  <c r="E224" i="9"/>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G158" i="9"/>
  <c r="F158" i="9"/>
  <c r="H157" i="9"/>
  <c r="G157" i="9"/>
  <c r="F157" i="9"/>
  <c r="H156" i="9"/>
  <c r="E156" i="9" s="1"/>
  <c r="B156" i="9" s="1"/>
  <c r="G156" i="9"/>
  <c r="F156" i="9"/>
  <c r="H155" i="9"/>
  <c r="E155" i="9" s="1"/>
  <c r="B155" i="9" s="1"/>
  <c r="G155" i="9"/>
  <c r="F155" i="9"/>
  <c r="H154" i="9"/>
  <c r="G154" i="9"/>
  <c r="F154" i="9"/>
  <c r="H153" i="9"/>
  <c r="G153" i="9"/>
  <c r="F153" i="9"/>
  <c r="H152" i="9"/>
  <c r="G152" i="9"/>
  <c r="F152" i="9"/>
  <c r="H151" i="9"/>
  <c r="E151" i="9" s="1"/>
  <c r="B151" i="9" s="1"/>
  <c r="G151" i="9"/>
  <c r="F151" i="9"/>
  <c r="H150" i="9"/>
  <c r="E150" i="9" s="1"/>
  <c r="G150" i="9"/>
  <c r="F150" i="9"/>
  <c r="H149" i="9"/>
  <c r="G149" i="9"/>
  <c r="F149" i="9"/>
  <c r="H148" i="9"/>
  <c r="E148" i="9" s="1"/>
  <c r="B148" i="9" s="1"/>
  <c r="G148" i="9"/>
  <c r="F148" i="9"/>
  <c r="H147" i="9"/>
  <c r="G147" i="9"/>
  <c r="F147" i="9"/>
  <c r="H146" i="9"/>
  <c r="G146" i="9"/>
  <c r="F146" i="9"/>
  <c r="H145" i="9"/>
  <c r="E145" i="9" s="1"/>
  <c r="B145" i="9" s="1"/>
  <c r="G145" i="9"/>
  <c r="F145" i="9"/>
  <c r="H144" i="9"/>
  <c r="E144" i="9" s="1"/>
  <c r="G144" i="9"/>
  <c r="F144"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E132" i="9" s="1"/>
  <c r="B132" i="9" s="1"/>
  <c r="G132" i="9"/>
  <c r="F132" i="9"/>
  <c r="H131" i="9"/>
  <c r="G131" i="9"/>
  <c r="E131" i="9" s="1"/>
  <c r="B131" i="9" s="1"/>
  <c r="F131" i="9"/>
  <c r="H130" i="9"/>
  <c r="G130" i="9"/>
  <c r="F130" i="9"/>
  <c r="H129" i="9"/>
  <c r="G129" i="9"/>
  <c r="F129" i="9"/>
  <c r="E129" i="9"/>
  <c r="B129" i="9" s="1"/>
  <c r="H128" i="9"/>
  <c r="G128" i="9"/>
  <c r="F128" i="9"/>
  <c r="E128" i="9"/>
  <c r="H127" i="9"/>
  <c r="G127" i="9"/>
  <c r="F127" i="9"/>
  <c r="H126" i="9"/>
  <c r="G126" i="9"/>
  <c r="F126" i="9"/>
  <c r="H125" i="9"/>
  <c r="E125" i="9" s="1"/>
  <c r="B125" i="9" s="1"/>
  <c r="G125" i="9"/>
  <c r="F125" i="9"/>
  <c r="H124" i="9"/>
  <c r="E124" i="9" s="1"/>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E112" i="9" s="1"/>
  <c r="F112" i="9"/>
  <c r="H111" i="9"/>
  <c r="G111" i="9"/>
  <c r="E111" i="9" s="1"/>
  <c r="B111" i="9" s="1"/>
  <c r="F111" i="9"/>
  <c r="H110" i="9"/>
  <c r="E110" i="9" s="1"/>
  <c r="B110" i="9" s="1"/>
  <c r="G110" i="9"/>
  <c r="F110" i="9"/>
  <c r="H109" i="9"/>
  <c r="E109" i="9" s="1"/>
  <c r="B109" i="9" s="1"/>
  <c r="G109" i="9"/>
  <c r="F109" i="9"/>
  <c r="H108" i="9"/>
  <c r="G108" i="9"/>
  <c r="E108" i="9" s="1"/>
  <c r="B108" i="9" s="1"/>
  <c r="F108" i="9"/>
  <c r="H107" i="9"/>
  <c r="G107" i="9"/>
  <c r="F107" i="9"/>
  <c r="H106" i="9"/>
  <c r="E106" i="9" s="1"/>
  <c r="G106" i="9"/>
  <c r="F106" i="9"/>
  <c r="B106" i="9"/>
  <c r="H105" i="9"/>
  <c r="G105" i="9"/>
  <c r="F105" i="9"/>
  <c r="E105" i="9"/>
  <c r="B105" i="9" s="1"/>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E96" i="9" s="1"/>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E88" i="9" s="1"/>
  <c r="F88" i="9"/>
  <c r="H87" i="9"/>
  <c r="G87" i="9"/>
  <c r="E87" i="9" s="1"/>
  <c r="B87" i="9" s="1"/>
  <c r="F87" i="9"/>
  <c r="H86" i="9"/>
  <c r="E86" i="9" s="1"/>
  <c r="B86" i="9" s="1"/>
  <c r="G86" i="9"/>
  <c r="F86" i="9"/>
  <c r="H85" i="9"/>
  <c r="E85" i="9" s="1"/>
  <c r="B85" i="9" s="1"/>
  <c r="G85" i="9"/>
  <c r="F85" i="9"/>
  <c r="H84" i="9"/>
  <c r="G84" i="9"/>
  <c r="F84" i="9"/>
  <c r="H83" i="9"/>
  <c r="G83" i="9"/>
  <c r="E83" i="9" s="1"/>
  <c r="B83" i="9" s="1"/>
  <c r="F83" i="9"/>
  <c r="H82" i="9"/>
  <c r="E82" i="9" s="1"/>
  <c r="B82" i="9" s="1"/>
  <c r="G82" i="9"/>
  <c r="F82" i="9"/>
  <c r="H81" i="9"/>
  <c r="G81" i="9"/>
  <c r="F81" i="9"/>
  <c r="E81" i="9"/>
  <c r="B81" i="9" s="1"/>
  <c r="H80" i="9"/>
  <c r="G80" i="9"/>
  <c r="E80" i="9" s="1"/>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E36" i="9" s="1"/>
  <c r="B36" i="9" s="1"/>
  <c r="F36" i="9"/>
  <c r="H35" i="9"/>
  <c r="G35" i="9"/>
  <c r="F35" i="9"/>
  <c r="H34" i="9"/>
  <c r="E34" i="9" s="1"/>
  <c r="B34" i="9" s="1"/>
  <c r="G34" i="9"/>
  <c r="F34" i="9"/>
  <c r="H33" i="9"/>
  <c r="G33" i="9"/>
  <c r="F33" i="9"/>
  <c r="H32" i="9"/>
  <c r="G32" i="9"/>
  <c r="E32" i="9" s="1"/>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I3" i="9"/>
  <c r="H165" i="9" s="1"/>
  <c r="H3" i="9"/>
  <c r="G3" i="9"/>
  <c r="D101" i="8"/>
  <c r="D95" i="8"/>
  <c r="D90" i="8"/>
  <c r="D85" i="8"/>
  <c r="D80" i="8"/>
  <c r="D75" i="8"/>
  <c r="D70" i="8"/>
  <c r="D65" i="8"/>
  <c r="D60" i="8"/>
  <c r="D55" i="8"/>
  <c r="D49" i="8" s="1"/>
  <c r="D43" i="8" s="1"/>
  <c r="I35" i="3" s="1"/>
  <c r="D50" i="8"/>
  <c r="D44" i="8"/>
  <c r="D36" i="8"/>
  <c r="D26" i="8"/>
  <c r="D24" i="8" s="1"/>
  <c r="D18" i="8"/>
  <c r="D8" i="8"/>
  <c r="D6" i="8" s="1"/>
  <c r="C1481" i="1" s="1"/>
  <c r="G1481" i="1" s="1"/>
  <c r="E44" i="7"/>
  <c r="D44" i="7"/>
  <c r="E39" i="7"/>
  <c r="E38" i="7" s="1"/>
  <c r="D39" i="7"/>
  <c r="D38" i="7" s="1"/>
  <c r="E30" i="7"/>
  <c r="D1461" i="1" s="1"/>
  <c r="D30" i="7"/>
  <c r="E23" i="7"/>
  <c r="E22" i="7" s="1"/>
  <c r="D1453" i="1" s="1"/>
  <c r="H1453" i="1" s="1"/>
  <c r="D23"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239" i="5"/>
  <c r="D238" i="5"/>
  <c r="F236" i="5"/>
  <c r="F235" i="5"/>
  <c r="F234" i="5"/>
  <c r="E234" i="5"/>
  <c r="D1211" i="1" s="1"/>
  <c r="H1211" i="1" s="1"/>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D1154" i="1"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104" i="1" s="1"/>
  <c r="H1104" i="1" s="1"/>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E78" i="5"/>
  <c r="D1056" i="1" s="1"/>
  <c r="F77" i="5"/>
  <c r="F76" i="5"/>
  <c r="F75" i="5"/>
  <c r="F74" i="5"/>
  <c r="F73" i="5"/>
  <c r="F72" i="5"/>
  <c r="F71" i="5"/>
  <c r="E70" i="5"/>
  <c r="E69" i="5" s="1"/>
  <c r="D1047" i="1" s="1"/>
  <c r="D70" i="5"/>
  <c r="F67" i="5"/>
  <c r="F66" i="5"/>
  <c r="F65" i="5"/>
  <c r="F64" i="5"/>
  <c r="E63" i="5"/>
  <c r="F63" i="5" s="1"/>
  <c r="D63" i="5"/>
  <c r="F62" i="5"/>
  <c r="F61" i="5"/>
  <c r="F60" i="5"/>
  <c r="F59" i="5"/>
  <c r="F58" i="5"/>
  <c r="F57" i="5"/>
  <c r="E56" i="5"/>
  <c r="F56" i="5" s="1"/>
  <c r="D56" i="5"/>
  <c r="F55" i="5"/>
  <c r="F54" i="5"/>
  <c r="F53" i="5"/>
  <c r="E52" i="5"/>
  <c r="D52" i="5"/>
  <c r="F52" i="5" s="1"/>
  <c r="F51" i="5"/>
  <c r="F50" i="5"/>
  <c r="F49" i="5"/>
  <c r="F48" i="5"/>
  <c r="F47" i="5"/>
  <c r="F46" i="5"/>
  <c r="E45" i="5"/>
  <c r="D1023" i="1" s="1"/>
  <c r="G1023" i="1" s="1"/>
  <c r="D45" i="5"/>
  <c r="F44" i="5"/>
  <c r="F43" i="5"/>
  <c r="F42" i="5"/>
  <c r="E41" i="5"/>
  <c r="D1019" i="1" s="1"/>
  <c r="D41" i="5"/>
  <c r="F41" i="5" s="1"/>
  <c r="F40" i="5"/>
  <c r="F39" i="5"/>
  <c r="F38" i="5"/>
  <c r="F37" i="5"/>
  <c r="F36" i="5"/>
  <c r="E35" i="5"/>
  <c r="D1013" i="1" s="1"/>
  <c r="G1013" i="1" s="1"/>
  <c r="D35" i="5"/>
  <c r="F35" i="5" s="1"/>
  <c r="F34" i="5"/>
  <c r="F33" i="5"/>
  <c r="F32" i="5"/>
  <c r="F31" i="5"/>
  <c r="F30" i="5"/>
  <c r="E29" i="5"/>
  <c r="D1007" i="1" s="1"/>
  <c r="G1007" i="1" s="1"/>
  <c r="D29" i="5"/>
  <c r="F29" i="5" s="1"/>
  <c r="F28" i="5"/>
  <c r="F27" i="5"/>
  <c r="F26" i="5"/>
  <c r="F25" i="5"/>
  <c r="F24" i="5"/>
  <c r="F23" i="5"/>
  <c r="F22" i="5"/>
  <c r="F21" i="5"/>
  <c r="F20" i="5"/>
  <c r="E19" i="5"/>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F629" i="4"/>
  <c r="E629" i="4"/>
  <c r="D623" i="1" s="1"/>
  <c r="D629" i="4"/>
  <c r="F628" i="4"/>
  <c r="F627" i="4"/>
  <c r="F626" i="4"/>
  <c r="E626" i="4"/>
  <c r="E625" i="4" s="1"/>
  <c r="D619" i="1" s="1"/>
  <c r="D626" i="4"/>
  <c r="F624" i="4"/>
  <c r="F623" i="4"/>
  <c r="F622" i="4"/>
  <c r="F621" i="4"/>
  <c r="F620" i="4"/>
  <c r="F619" i="4"/>
  <c r="F618" i="4"/>
  <c r="E617" i="4"/>
  <c r="D611" i="1" s="1"/>
  <c r="D617" i="4"/>
  <c r="F616" i="4"/>
  <c r="F615" i="4"/>
  <c r="F614" i="4"/>
  <c r="F613" i="4"/>
  <c r="F612" i="4"/>
  <c r="E612" i="4"/>
  <c r="D606" i="1" s="1"/>
  <c r="H606" i="1" s="1"/>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1" i="1" s="1"/>
  <c r="D577" i="4"/>
  <c r="F577" i="4" s="1"/>
  <c r="F576" i="4"/>
  <c r="F575" i="4"/>
  <c r="E574" i="4"/>
  <c r="D568" i="1"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37" i="1" s="1"/>
  <c r="G537" i="1" s="1"/>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E522" i="4"/>
  <c r="D522" i="4"/>
  <c r="F522" i="4" s="1"/>
  <c r="F521" i="4"/>
  <c r="F520" i="4"/>
  <c r="F519" i="4"/>
  <c r="E519" i="4"/>
  <c r="D519" i="4"/>
  <c r="F518" i="4"/>
  <c r="F517" i="4"/>
  <c r="F516" i="4"/>
  <c r="E516" i="4"/>
  <c r="E515" i="4" s="1"/>
  <c r="D509" i="1"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G489" i="1" s="1"/>
  <c r="D495" i="4"/>
  <c r="F495" i="4" s="1"/>
  <c r="F494" i="4"/>
  <c r="F493" i="4"/>
  <c r="F492" i="4"/>
  <c r="F491" i="4"/>
  <c r="F490" i="4"/>
  <c r="E490" i="4"/>
  <c r="D484" i="1" s="1"/>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0" i="1" s="1"/>
  <c r="D466" i="4"/>
  <c r="F465" i="4"/>
  <c r="F464" i="4"/>
  <c r="E463" i="4"/>
  <c r="D457" i="1" s="1"/>
  <c r="G457" i="1" s="1"/>
  <c r="D463" i="4"/>
  <c r="F463" i="4" s="1"/>
  <c r="F462" i="4"/>
  <c r="F461" i="4"/>
  <c r="E460" i="4"/>
  <c r="D460" i="4"/>
  <c r="F460" i="4" s="1"/>
  <c r="F458" i="4"/>
  <c r="F457" i="4"/>
  <c r="F456" i="4"/>
  <c r="F455" i="4"/>
  <c r="E455" i="4"/>
  <c r="D455" i="4"/>
  <c r="F454" i="4"/>
  <c r="F453" i="4"/>
  <c r="F452" i="4"/>
  <c r="F451" i="4"/>
  <c r="F450" i="4"/>
  <c r="F449" i="4"/>
  <c r="F448" i="4"/>
  <c r="E447" i="4"/>
  <c r="D441" i="1" s="1"/>
  <c r="G441" i="1" s="1"/>
  <c r="D447" i="4"/>
  <c r="F447" i="4" s="1"/>
  <c r="F446" i="4"/>
  <c r="F445" i="4"/>
  <c r="F444" i="4"/>
  <c r="F443" i="4"/>
  <c r="E442" i="4"/>
  <c r="D442" i="4"/>
  <c r="F442" i="4" s="1"/>
  <c r="F441" i="4"/>
  <c r="F440" i="4"/>
  <c r="F439" i="4"/>
  <c r="F438" i="4"/>
  <c r="F437" i="4"/>
  <c r="F436" i="4"/>
  <c r="E435" i="4"/>
  <c r="D429" i="1" s="1"/>
  <c r="G429" i="1" s="1"/>
  <c r="D435" i="4"/>
  <c r="F435" i="4" s="1"/>
  <c r="F434" i="4"/>
  <c r="F433" i="4"/>
  <c r="F432" i="4"/>
  <c r="F431" i="4"/>
  <c r="F430" i="4"/>
  <c r="E430" i="4"/>
  <c r="D430" i="4"/>
  <c r="F429" i="4"/>
  <c r="F428" i="4"/>
  <c r="E427" i="4"/>
  <c r="D427" i="4"/>
  <c r="F427" i="4" s="1"/>
  <c r="F426" i="4"/>
  <c r="F425" i="4"/>
  <c r="F424" i="4"/>
  <c r="F423" i="4"/>
  <c r="F422" i="4"/>
  <c r="E422" i="4"/>
  <c r="D422" i="4"/>
  <c r="E418" i="4"/>
  <c r="D413" i="1" s="1"/>
  <c r="H413" i="1" s="1"/>
  <c r="D418" i="4"/>
  <c r="E417" i="4"/>
  <c r="D412" i="1" s="1"/>
  <c r="H412" i="1" s="1"/>
  <c r="D417" i="4"/>
  <c r="F417" i="4" s="1"/>
  <c r="E416" i="4"/>
  <c r="D416" i="4"/>
  <c r="F411" i="4"/>
  <c r="F410" i="4"/>
  <c r="F409" i="4"/>
  <c r="F406" i="4"/>
  <c r="F405" i="4"/>
  <c r="F404" i="4"/>
  <c r="F403" i="4"/>
  <c r="E402" i="4"/>
  <c r="F402" i="4" s="1"/>
  <c r="D402" i="4"/>
  <c r="F401" i="4"/>
  <c r="F400" i="4"/>
  <c r="E400" i="4"/>
  <c r="D400" i="4"/>
  <c r="F399" i="4"/>
  <c r="F398" i="4"/>
  <c r="F397" i="4"/>
  <c r="E397" i="4"/>
  <c r="D392" i="1" s="1"/>
  <c r="D397" i="4"/>
  <c r="D396" i="4" s="1"/>
  <c r="F396" i="4"/>
  <c r="F395" i="4"/>
  <c r="F394" i="4"/>
  <c r="F393" i="4"/>
  <c r="F392" i="4"/>
  <c r="E391" i="4"/>
  <c r="D386" i="1" s="1"/>
  <c r="D391" i="4"/>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4" i="4" s="1"/>
  <c r="F362" i="4"/>
  <c r="F361" i="4"/>
  <c r="F360" i="4"/>
  <c r="F359" i="4"/>
  <c r="F358" i="4"/>
  <c r="F357" i="4"/>
  <c r="E356" i="4"/>
  <c r="D356" i="4"/>
  <c r="F356" i="4" s="1"/>
  <c r="F355" i="4"/>
  <c r="F354" i="4"/>
  <c r="F353" i="4"/>
  <c r="F352" i="4"/>
  <c r="E352" i="4"/>
  <c r="D347" i="1" s="1"/>
  <c r="H347" i="1" s="1"/>
  <c r="D352" i="4"/>
  <c r="D351" i="4"/>
  <c r="F349" i="4"/>
  <c r="E348" i="4"/>
  <c r="D348" i="4"/>
  <c r="F348" i="4" s="1"/>
  <c r="F347" i="4"/>
  <c r="F346" i="4"/>
  <c r="E345" i="4"/>
  <c r="E344" i="4" s="1"/>
  <c r="D345" i="4"/>
  <c r="F343" i="4"/>
  <c r="F342" i="4"/>
  <c r="F341" i="4"/>
  <c r="F340" i="4"/>
  <c r="F339" i="4"/>
  <c r="E339" i="4"/>
  <c r="D334" i="1" s="1"/>
  <c r="H334" i="1" s="1"/>
  <c r="D339" i="4"/>
  <c r="F338" i="4"/>
  <c r="F337" i="4"/>
  <c r="E336" i="4"/>
  <c r="D336" i="4"/>
  <c r="F336" i="4" s="1"/>
  <c r="F335" i="4"/>
  <c r="F334" i="4"/>
  <c r="F333" i="4"/>
  <c r="F332" i="4"/>
  <c r="F331" i="4"/>
  <c r="E331" i="4"/>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07" i="1" s="1"/>
  <c r="D312" i="4"/>
  <c r="F312" i="4" s="1"/>
  <c r="F310" i="4"/>
  <c r="F309" i="4"/>
  <c r="F308" i="4"/>
  <c r="F307" i="4"/>
  <c r="F306" i="4"/>
  <c r="F305" i="4"/>
  <c r="E304" i="4"/>
  <c r="D299" i="1" s="1"/>
  <c r="H299" i="1" s="1"/>
  <c r="D304" i="4"/>
  <c r="F304" i="4" s="1"/>
  <c r="F303" i="4"/>
  <c r="F302" i="4"/>
  <c r="F301" i="4"/>
  <c r="F300" i="4"/>
  <c r="E300" i="4"/>
  <c r="D300" i="4"/>
  <c r="D299" i="4"/>
  <c r="F296" i="4"/>
  <c r="F295" i="4"/>
  <c r="F294" i="4"/>
  <c r="F293" i="4"/>
  <c r="F292" i="4"/>
  <c r="E288" i="4"/>
  <c r="D284" i="1" s="1"/>
  <c r="D288" i="4"/>
  <c r="F288" i="4" s="1"/>
  <c r="E287" i="4"/>
  <c r="D287" i="4"/>
  <c r="F287" i="4" s="1"/>
  <c r="F286" i="4"/>
  <c r="F285" i="4"/>
  <c r="F284" i="4"/>
  <c r="F283" i="4"/>
  <c r="F282" i="4"/>
  <c r="F281" i="4"/>
  <c r="F280" i="4"/>
  <c r="F279" i="4"/>
  <c r="E279" i="4"/>
  <c r="D275" i="1" s="1"/>
  <c r="H275" i="1" s="1"/>
  <c r="D279" i="4"/>
  <c r="F278" i="4"/>
  <c r="F277" i="4"/>
  <c r="F276" i="4"/>
  <c r="F275" i="4"/>
  <c r="F274" i="4"/>
  <c r="E273" i="4"/>
  <c r="F273" i="4" s="1"/>
  <c r="D273" i="4"/>
  <c r="F272" i="4"/>
  <c r="F271" i="4"/>
  <c r="F270" i="4"/>
  <c r="F269" i="4"/>
  <c r="E268" i="4"/>
  <c r="D268" i="4"/>
  <c r="F268" i="4" s="1"/>
  <c r="F267" i="4"/>
  <c r="F266" i="4"/>
  <c r="F265" i="4"/>
  <c r="F264" i="4"/>
  <c r="E264" i="4"/>
  <c r="D260" i="1" s="1"/>
  <c r="D264" i="4"/>
  <c r="F262" i="4"/>
  <c r="F261" i="4"/>
  <c r="F260" i="4"/>
  <c r="E259" i="4"/>
  <c r="D255" i="1" s="1"/>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36" i="1" s="1"/>
  <c r="H236" i="1" s="1"/>
  <c r="D240" i="4"/>
  <c r="F240" i="4" s="1"/>
  <c r="F239" i="4"/>
  <c r="F238" i="4"/>
  <c r="F237" i="4"/>
  <c r="F236" i="4"/>
  <c r="E236" i="4"/>
  <c r="D236" i="4"/>
  <c r="F235" i="4"/>
  <c r="F234" i="4"/>
  <c r="F233" i="4"/>
  <c r="F232" i="4"/>
  <c r="F231" i="4"/>
  <c r="E231" i="4"/>
  <c r="D227" i="1" s="1"/>
  <c r="H227" i="1" s="1"/>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E215" i="4"/>
  <c r="D211" i="1" s="1"/>
  <c r="F214" i="4"/>
  <c r="F213" i="4"/>
  <c r="F212" i="4"/>
  <c r="F211" i="4"/>
  <c r="E210" i="4"/>
  <c r="D210" i="4"/>
  <c r="F210" i="4" s="1"/>
  <c r="F209" i="4"/>
  <c r="F208" i="4"/>
  <c r="F207" i="4"/>
  <c r="F206" i="4"/>
  <c r="F205" i="4"/>
  <c r="F204" i="4"/>
  <c r="F203" i="4"/>
  <c r="F202" i="4"/>
  <c r="E202" i="4"/>
  <c r="D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49" i="1" s="1"/>
  <c r="H149" i="1" s="1"/>
  <c r="D153" i="4"/>
  <c r="D152" i="4"/>
  <c r="F150" i="4"/>
  <c r="F149" i="4"/>
  <c r="F148" i="4"/>
  <c r="F147" i="4"/>
  <c r="F146" i="4"/>
  <c r="F145" i="4"/>
  <c r="F144" i="4"/>
  <c r="F143" i="4"/>
  <c r="F142" i="4"/>
  <c r="F141" i="4"/>
  <c r="E140" i="4"/>
  <c r="E139" i="4" s="1"/>
  <c r="D135" i="1" s="1"/>
  <c r="D140" i="4"/>
  <c r="F138" i="4"/>
  <c r="F137" i="4"/>
  <c r="F136" i="4"/>
  <c r="F135" i="4"/>
  <c r="E134" i="4"/>
  <c r="F134" i="4" s="1"/>
  <c r="D134" i="4"/>
  <c r="D133" i="4" s="1"/>
  <c r="F132" i="4"/>
  <c r="F131" i="4"/>
  <c r="F130" i="4"/>
  <c r="F129" i="4"/>
  <c r="E128" i="4"/>
  <c r="D124" i="1" s="1"/>
  <c r="H124" i="1" s="1"/>
  <c r="D128" i="4"/>
  <c r="F128" i="4" s="1"/>
  <c r="F127" i="4"/>
  <c r="F126" i="4"/>
  <c r="E125" i="4"/>
  <c r="D121" i="1" s="1"/>
  <c r="G121" i="1" s="1"/>
  <c r="D125" i="4"/>
  <c r="F123" i="4"/>
  <c r="F122" i="4"/>
  <c r="F121" i="4"/>
  <c r="F120" i="4"/>
  <c r="E120" i="4"/>
  <c r="D120" i="4"/>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3" i="4"/>
  <c r="F72" i="4"/>
  <c r="E71" i="4"/>
  <c r="D67" i="1" s="1"/>
  <c r="D71" i="4"/>
  <c r="F71" i="4" s="1"/>
  <c r="F70" i="4"/>
  <c r="F69" i="4"/>
  <c r="E68" i="4"/>
  <c r="D64" i="1" s="1"/>
  <c r="D68" i="4"/>
  <c r="F67" i="4"/>
  <c r="F66" i="4"/>
  <c r="F65" i="4"/>
  <c r="E65" i="4"/>
  <c r="D61" i="1" s="1"/>
  <c r="D65" i="4"/>
  <c r="F64" i="4"/>
  <c r="F63" i="4"/>
  <c r="E62" i="4"/>
  <c r="F62" i="4" s="1"/>
  <c r="D62" i="4"/>
  <c r="F61" i="4"/>
  <c r="F60" i="4"/>
  <c r="E59" i="4"/>
  <c r="D59" i="4"/>
  <c r="F59" i="4" s="1"/>
  <c r="F58" i="4"/>
  <c r="F57" i="4"/>
  <c r="F56" i="4"/>
  <c r="F55" i="4"/>
  <c r="F54" i="4"/>
  <c r="E54" i="4"/>
  <c r="D50" i="1" s="1"/>
  <c r="H50" i="1" s="1"/>
  <c r="D54" i="4"/>
  <c r="F53" i="4"/>
  <c r="F52" i="4"/>
  <c r="E51" i="4"/>
  <c r="D51" i="4"/>
  <c r="F51" i="4" s="1"/>
  <c r="F49" i="4"/>
  <c r="F48" i="4"/>
  <c r="F47" i="4"/>
  <c r="F46" i="4"/>
  <c r="F45" i="4"/>
  <c r="E45" i="4"/>
  <c r="E44" i="4" s="1"/>
  <c r="D40" i="1" s="1"/>
  <c r="H40" i="1" s="1"/>
  <c r="D45" i="4"/>
  <c r="D44" i="4"/>
  <c r="F44" i="4" s="1"/>
  <c r="F43" i="4"/>
  <c r="F42" i="4"/>
  <c r="F41" i="4"/>
  <c r="F40" i="4"/>
  <c r="E40" i="4"/>
  <c r="D40" i="4"/>
  <c r="F39" i="4"/>
  <c r="F38" i="4"/>
  <c r="E37" i="4"/>
  <c r="D37" i="4"/>
  <c r="F37" i="4" s="1"/>
  <c r="F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G1578" i="1" s="1"/>
  <c r="H1577" i="1"/>
  <c r="G1577" i="1"/>
  <c r="C1577" i="1"/>
  <c r="C1576" i="1"/>
  <c r="G1576" i="1" s="1"/>
  <c r="G1575" i="1"/>
  <c r="C1575" i="1"/>
  <c r="H1575" i="1" s="1"/>
  <c r="C1574" i="1"/>
  <c r="G1574" i="1" s="1"/>
  <c r="H1573" i="1"/>
  <c r="G1573" i="1"/>
  <c r="C1573" i="1"/>
  <c r="H1572" i="1"/>
  <c r="G1572" i="1"/>
  <c r="C1572" i="1"/>
  <c r="C1571" i="1"/>
  <c r="H1571" i="1" s="1"/>
  <c r="H1570" i="1"/>
  <c r="C1570" i="1"/>
  <c r="G1570" i="1" s="1"/>
  <c r="H1569" i="1"/>
  <c r="G1569" i="1"/>
  <c r="C1569" i="1"/>
  <c r="C1568" i="1"/>
  <c r="G1568" i="1" s="1"/>
  <c r="G1567" i="1"/>
  <c r="C1567" i="1"/>
  <c r="H1567" i="1" s="1"/>
  <c r="C1566" i="1"/>
  <c r="G1566" i="1" s="1"/>
  <c r="H1565" i="1"/>
  <c r="G1565" i="1"/>
  <c r="C1565" i="1"/>
  <c r="H1564" i="1"/>
  <c r="C1564" i="1"/>
  <c r="G1564" i="1" s="1"/>
  <c r="C1563" i="1"/>
  <c r="H1563" i="1" s="1"/>
  <c r="C1562" i="1"/>
  <c r="G1562" i="1" s="1"/>
  <c r="H1561" i="1"/>
  <c r="G1561" i="1"/>
  <c r="C1561" i="1"/>
  <c r="C1560" i="1"/>
  <c r="G1560" i="1" s="1"/>
  <c r="C1559" i="1"/>
  <c r="H1559" i="1" s="1"/>
  <c r="C1558" i="1"/>
  <c r="G1558" i="1" s="1"/>
  <c r="H1557" i="1"/>
  <c r="G1557" i="1"/>
  <c r="C1557" i="1"/>
  <c r="H1556" i="1"/>
  <c r="C1556" i="1"/>
  <c r="G1556" i="1" s="1"/>
  <c r="C1555" i="1"/>
  <c r="H1555" i="1" s="1"/>
  <c r="C1554" i="1"/>
  <c r="G1554" i="1" s="1"/>
  <c r="H1553" i="1"/>
  <c r="G1553" i="1"/>
  <c r="C1553" i="1"/>
  <c r="C1552" i="1"/>
  <c r="G1552" i="1" s="1"/>
  <c r="C1551" i="1"/>
  <c r="H1551" i="1" s="1"/>
  <c r="C1550" i="1"/>
  <c r="G1550" i="1" s="1"/>
  <c r="H1549" i="1"/>
  <c r="G1549" i="1"/>
  <c r="C1549" i="1"/>
  <c r="H1548" i="1"/>
  <c r="C1548" i="1"/>
  <c r="G1548" i="1" s="1"/>
  <c r="C1547" i="1"/>
  <c r="H1547" i="1" s="1"/>
  <c r="C1546" i="1"/>
  <c r="G1546" i="1" s="1"/>
  <c r="H1545" i="1"/>
  <c r="G1545" i="1"/>
  <c r="C1545" i="1"/>
  <c r="C1544" i="1"/>
  <c r="G1544" i="1" s="1"/>
  <c r="C1543" i="1"/>
  <c r="H1543" i="1" s="1"/>
  <c r="C1542" i="1"/>
  <c r="G1542" i="1" s="1"/>
  <c r="H1541" i="1"/>
  <c r="G1541" i="1"/>
  <c r="C1541" i="1"/>
  <c r="H1540" i="1"/>
  <c r="C1540" i="1"/>
  <c r="G1540" i="1" s="1"/>
  <c r="C1539" i="1"/>
  <c r="H1539" i="1" s="1"/>
  <c r="C1538" i="1"/>
  <c r="G1538" i="1" s="1"/>
  <c r="H1537" i="1"/>
  <c r="G1537" i="1"/>
  <c r="C1537" i="1"/>
  <c r="C1536" i="1"/>
  <c r="G1536" i="1" s="1"/>
  <c r="C1535" i="1"/>
  <c r="H1535" i="1" s="1"/>
  <c r="C1534" i="1"/>
  <c r="G1534" i="1" s="1"/>
  <c r="H1533" i="1"/>
  <c r="G1533" i="1"/>
  <c r="C1533" i="1"/>
  <c r="H1532" i="1"/>
  <c r="C1532" i="1"/>
  <c r="G1532" i="1" s="1"/>
  <c r="C1531" i="1"/>
  <c r="H1531" i="1" s="1"/>
  <c r="C1530" i="1"/>
  <c r="G1530" i="1" s="1"/>
  <c r="H1529" i="1"/>
  <c r="G1529" i="1"/>
  <c r="C1529" i="1"/>
  <c r="C1528" i="1"/>
  <c r="G1528" i="1" s="1"/>
  <c r="C1527" i="1"/>
  <c r="H1527" i="1" s="1"/>
  <c r="C1526" i="1"/>
  <c r="G1526" i="1" s="1"/>
  <c r="H1525" i="1"/>
  <c r="G1525" i="1"/>
  <c r="C1525" i="1"/>
  <c r="H1524" i="1"/>
  <c r="C1524" i="1"/>
  <c r="G1524" i="1" s="1"/>
  <c r="C1523" i="1"/>
  <c r="H1523" i="1" s="1"/>
  <c r="C1522" i="1"/>
  <c r="G1522" i="1" s="1"/>
  <c r="H1521" i="1"/>
  <c r="G1521" i="1"/>
  <c r="C1521" i="1"/>
  <c r="C1520" i="1"/>
  <c r="G1520" i="1" s="1"/>
  <c r="C1519" i="1"/>
  <c r="H1519" i="1" s="1"/>
  <c r="C1518" i="1"/>
  <c r="G1518" i="1" s="1"/>
  <c r="G1516" i="1"/>
  <c r="C1516" i="1"/>
  <c r="H1516" i="1" s="1"/>
  <c r="G1515" i="1"/>
  <c r="C1515" i="1"/>
  <c r="H1515" i="1" s="1"/>
  <c r="H1514" i="1"/>
  <c r="C1514" i="1"/>
  <c r="G1514" i="1" s="1"/>
  <c r="H1513" i="1"/>
  <c r="G1513" i="1"/>
  <c r="C1513" i="1"/>
  <c r="G1512" i="1"/>
  <c r="C1512" i="1"/>
  <c r="H1512" i="1" s="1"/>
  <c r="G1511" i="1"/>
  <c r="C1511" i="1"/>
  <c r="H1511" i="1" s="1"/>
  <c r="C1510" i="1"/>
  <c r="G1510" i="1" s="1"/>
  <c r="G1509" i="1"/>
  <c r="C1509" i="1"/>
  <c r="H1509" i="1" s="1"/>
  <c r="G1508" i="1"/>
  <c r="C1508" i="1"/>
  <c r="H1508" i="1" s="1"/>
  <c r="G1507" i="1"/>
  <c r="C1507" i="1"/>
  <c r="H1507" i="1" s="1"/>
  <c r="H1506" i="1"/>
  <c r="C1506" i="1"/>
  <c r="G1506" i="1" s="1"/>
  <c r="C1505" i="1"/>
  <c r="G1505" i="1" s="1"/>
  <c r="G1504" i="1"/>
  <c r="C1504" i="1"/>
  <c r="H1504" i="1" s="1"/>
  <c r="C1503" i="1"/>
  <c r="H1503" i="1" s="1"/>
  <c r="H1502" i="1"/>
  <c r="C1502" i="1"/>
  <c r="G1502" i="1" s="1"/>
  <c r="C1501" i="1"/>
  <c r="H1501" i="1" s="1"/>
  <c r="G1500" i="1"/>
  <c r="C1500" i="1"/>
  <c r="H1500" i="1" s="1"/>
  <c r="C1499" i="1"/>
  <c r="H1499" i="1" s="1"/>
  <c r="H1498" i="1"/>
  <c r="C1498" i="1"/>
  <c r="G1498" i="1" s="1"/>
  <c r="H1497" i="1"/>
  <c r="G1497" i="1"/>
  <c r="C1497" i="1"/>
  <c r="H1496" i="1"/>
  <c r="C1496" i="1"/>
  <c r="G1496" i="1" s="1"/>
  <c r="G1495" i="1"/>
  <c r="C1495" i="1"/>
  <c r="H1495" i="1" s="1"/>
  <c r="C1494" i="1"/>
  <c r="G1494" i="1" s="1"/>
  <c r="H1493" i="1"/>
  <c r="G1493" i="1"/>
  <c r="C1493" i="1"/>
  <c r="C1492" i="1"/>
  <c r="H1492" i="1" s="1"/>
  <c r="C1491" i="1"/>
  <c r="H1491" i="1" s="1"/>
  <c r="H1490" i="1"/>
  <c r="C1490" i="1"/>
  <c r="G1490" i="1" s="1"/>
  <c r="H1489" i="1"/>
  <c r="G1489" i="1"/>
  <c r="C1489" i="1"/>
  <c r="H1488" i="1"/>
  <c r="C1488" i="1"/>
  <c r="G1488" i="1" s="1"/>
  <c r="C1487" i="1"/>
  <c r="H1487" i="1" s="1"/>
  <c r="C1486" i="1"/>
  <c r="G1486" i="1" s="1"/>
  <c r="H1485" i="1"/>
  <c r="C1485" i="1"/>
  <c r="G1485" i="1" s="1"/>
  <c r="C1484" i="1"/>
  <c r="H1484" i="1" s="1"/>
  <c r="H1482" i="1"/>
  <c r="C1482" i="1"/>
  <c r="G1482" i="1" s="1"/>
  <c r="H1480" i="1"/>
  <c r="C1480" i="1"/>
  <c r="D1479" i="1"/>
  <c r="C1479" i="1"/>
  <c r="J1479" i="1" s="1"/>
  <c r="D1478" i="1"/>
  <c r="C1478" i="1"/>
  <c r="H1477" i="1"/>
  <c r="G1477" i="1"/>
  <c r="I1477" i="1" s="1"/>
  <c r="D1477" i="1"/>
  <c r="C1477" i="1"/>
  <c r="J1477" i="1" s="1"/>
  <c r="I1476" i="1"/>
  <c r="G1476" i="1"/>
  <c r="D1476" i="1"/>
  <c r="C1476" i="1"/>
  <c r="H1476" i="1" s="1"/>
  <c r="G1475" i="1"/>
  <c r="D1475" i="1"/>
  <c r="C1475" i="1"/>
  <c r="H1474" i="1"/>
  <c r="G1474" i="1"/>
  <c r="I1474" i="1" s="1"/>
  <c r="D1474" i="1"/>
  <c r="C1474" i="1"/>
  <c r="J1474" i="1" s="1"/>
  <c r="D1473" i="1"/>
  <c r="C1473" i="1"/>
  <c r="H1473" i="1" s="1"/>
  <c r="D1472" i="1"/>
  <c r="C1472" i="1"/>
  <c r="J1472" i="1" s="1"/>
  <c r="G1471" i="1"/>
  <c r="D1471" i="1"/>
  <c r="C1471" i="1"/>
  <c r="D1470" i="1"/>
  <c r="C1470" i="1"/>
  <c r="D1469" i="1"/>
  <c r="C1469" i="1"/>
  <c r="H1469" i="1" s="1"/>
  <c r="D1468" i="1"/>
  <c r="C1468" i="1"/>
  <c r="J1468" i="1" s="1"/>
  <c r="G1467" i="1"/>
  <c r="D1467" i="1"/>
  <c r="C1467" i="1"/>
  <c r="H1466" i="1"/>
  <c r="G1466" i="1"/>
  <c r="I1466" i="1" s="1"/>
  <c r="D1466" i="1"/>
  <c r="C1466" i="1"/>
  <c r="J1466" i="1" s="1"/>
  <c r="D1465" i="1"/>
  <c r="C1465" i="1"/>
  <c r="H1465" i="1" s="1"/>
  <c r="D1464" i="1"/>
  <c r="C1464" i="1"/>
  <c r="J1464" i="1" s="1"/>
  <c r="G1463" i="1"/>
  <c r="D1463" i="1"/>
  <c r="C1463" i="1"/>
  <c r="H1462" i="1"/>
  <c r="G1462" i="1"/>
  <c r="I1462" i="1" s="1"/>
  <c r="D1462" i="1"/>
  <c r="C1462" i="1"/>
  <c r="J1462" i="1" s="1"/>
  <c r="H1461" i="1"/>
  <c r="G1461" i="1"/>
  <c r="C1461" i="1"/>
  <c r="I1460" i="1"/>
  <c r="G1460" i="1"/>
  <c r="D1460" i="1"/>
  <c r="C1460" i="1"/>
  <c r="H1460" i="1" s="1"/>
  <c r="D1459" i="1"/>
  <c r="C1459" i="1"/>
  <c r="J1459" i="1" s="1"/>
  <c r="D1458" i="1"/>
  <c r="C1458" i="1"/>
  <c r="H1457" i="1"/>
  <c r="G1457" i="1"/>
  <c r="I1457" i="1" s="1"/>
  <c r="D1457" i="1"/>
  <c r="C1457" i="1"/>
  <c r="J1457" i="1" s="1"/>
  <c r="G1456" i="1"/>
  <c r="D1456" i="1"/>
  <c r="C1456" i="1"/>
  <c r="D1455" i="1"/>
  <c r="C1455" i="1"/>
  <c r="J1455" i="1" s="1"/>
  <c r="D1454" i="1"/>
  <c r="C1454" i="1"/>
  <c r="C1453" i="1"/>
  <c r="D1452" i="1"/>
  <c r="C1452" i="1"/>
  <c r="H1452" i="1" s="1"/>
  <c r="D1451" i="1"/>
  <c r="C1451" i="1"/>
  <c r="J1451" i="1" s="1"/>
  <c r="G1450" i="1"/>
  <c r="D1450" i="1"/>
  <c r="C1450" i="1"/>
  <c r="H1449" i="1"/>
  <c r="G1449" i="1"/>
  <c r="I1449" i="1" s="1"/>
  <c r="D1449" i="1"/>
  <c r="C1449" i="1"/>
  <c r="J1449" i="1" s="1"/>
  <c r="D1448" i="1"/>
  <c r="C1448" i="1"/>
  <c r="H1448" i="1" s="1"/>
  <c r="D1447" i="1"/>
  <c r="C1447" i="1"/>
  <c r="J1447" i="1" s="1"/>
  <c r="G1446" i="1"/>
  <c r="D1446" i="1"/>
  <c r="C1446" i="1"/>
  <c r="G1445" i="1"/>
  <c r="D1445" i="1"/>
  <c r="H1445" i="1" s="1"/>
  <c r="C1445" i="1"/>
  <c r="I1444" i="1"/>
  <c r="H1444" i="1"/>
  <c r="D1444" i="1"/>
  <c r="C1444" i="1"/>
  <c r="G1444" i="1" s="1"/>
  <c r="J1443" i="1"/>
  <c r="H1443" i="1"/>
  <c r="D1443" i="1"/>
  <c r="G1443" i="1" s="1"/>
  <c r="I1443" i="1" s="1"/>
  <c r="C1443" i="1"/>
  <c r="D1442" i="1"/>
  <c r="C1442" i="1"/>
  <c r="G1441" i="1"/>
  <c r="D1441" i="1"/>
  <c r="H1441" i="1" s="1"/>
  <c r="C1441" i="1"/>
  <c r="I1440" i="1"/>
  <c r="H1440" i="1"/>
  <c r="D1440" i="1"/>
  <c r="C1440" i="1"/>
  <c r="G1440" i="1" s="1"/>
  <c r="J1439" i="1"/>
  <c r="H1439" i="1"/>
  <c r="D1439" i="1"/>
  <c r="G1439" i="1" s="1"/>
  <c r="I1439" i="1" s="1"/>
  <c r="C1439" i="1"/>
  <c r="H1438" i="1"/>
  <c r="D1438" i="1"/>
  <c r="G1438" i="1" s="1"/>
  <c r="C1438" i="1"/>
  <c r="H1437" i="1"/>
  <c r="D1437" i="1"/>
  <c r="G1437" i="1" s="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D1395" i="1"/>
  <c r="H1395" i="1" s="1"/>
  <c r="C1395" i="1"/>
  <c r="G1394" i="1"/>
  <c r="D1394" i="1"/>
  <c r="H1394" i="1" s="1"/>
  <c r="C1394" i="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G1266" i="1"/>
  <c r="D1266" i="1"/>
  <c r="H1266" i="1" s="1"/>
  <c r="C1266" i="1"/>
  <c r="G1265" i="1"/>
  <c r="D1265" i="1"/>
  <c r="H1265" i="1" s="1"/>
  <c r="C1265" i="1"/>
  <c r="G1264" i="1"/>
  <c r="D1264" i="1"/>
  <c r="H1264" i="1" s="1"/>
  <c r="C1264" i="1"/>
  <c r="G1263" i="1"/>
  <c r="D1263" i="1"/>
  <c r="H1263" i="1" s="1"/>
  <c r="C1263" i="1"/>
  <c r="H1262" i="1"/>
  <c r="D1262" i="1"/>
  <c r="G1262" i="1" s="1"/>
  <c r="C1262" i="1"/>
  <c r="H1261" i="1"/>
  <c r="D1261" i="1"/>
  <c r="G1261" i="1" s="1"/>
  <c r="C1261" i="1"/>
  <c r="H1260" i="1"/>
  <c r="G1260" i="1"/>
  <c r="D1260" i="1"/>
  <c r="C1260" i="1"/>
  <c r="H1259" i="1"/>
  <c r="D1259" i="1"/>
  <c r="G1259" i="1" s="1"/>
  <c r="C1259" i="1"/>
  <c r="H1258" i="1"/>
  <c r="G1258" i="1"/>
  <c r="D1258" i="1"/>
  <c r="C1258" i="1"/>
  <c r="H1257" i="1"/>
  <c r="D1257" i="1"/>
  <c r="G1257" i="1" s="1"/>
  <c r="C1257" i="1"/>
  <c r="H1256" i="1"/>
  <c r="G1256" i="1"/>
  <c r="D1256" i="1"/>
  <c r="C1256" i="1"/>
  <c r="H1255" i="1"/>
  <c r="D1255" i="1"/>
  <c r="G1255" i="1" s="1"/>
  <c r="C1255" i="1"/>
  <c r="H1254" i="1"/>
  <c r="D1254" i="1"/>
  <c r="G1254" i="1" s="1"/>
  <c r="C1254" i="1"/>
  <c r="H1253" i="1"/>
  <c r="G1253" i="1"/>
  <c r="D1253" i="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G1245" i="1"/>
  <c r="D1245" i="1"/>
  <c r="C1245" i="1"/>
  <c r="H1244" i="1"/>
  <c r="D1244" i="1"/>
  <c r="G1244" i="1" s="1"/>
  <c r="C1244" i="1"/>
  <c r="H1243" i="1"/>
  <c r="G1243" i="1"/>
  <c r="D1243" i="1"/>
  <c r="C1243" i="1"/>
  <c r="H1242" i="1"/>
  <c r="D1242" i="1"/>
  <c r="G1242" i="1" s="1"/>
  <c r="C1242" i="1"/>
  <c r="D1241" i="1"/>
  <c r="H1241" i="1" s="1"/>
  <c r="C1241" i="1"/>
  <c r="G1240" i="1"/>
  <c r="D1240" i="1"/>
  <c r="H1240" i="1" s="1"/>
  <c r="C1240" i="1"/>
  <c r="H1239" i="1"/>
  <c r="G1239" i="1"/>
  <c r="D1239" i="1"/>
  <c r="C1239" i="1"/>
  <c r="H1238" i="1"/>
  <c r="D1238" i="1"/>
  <c r="G1238" i="1" s="1"/>
  <c r="C1238" i="1"/>
  <c r="H1237" i="1"/>
  <c r="D1237" i="1"/>
  <c r="G1237" i="1" s="1"/>
  <c r="C1237" i="1"/>
  <c r="H1236" i="1"/>
  <c r="D1236" i="1"/>
  <c r="G1236" i="1" s="1"/>
  <c r="C1236" i="1"/>
  <c r="H1235" i="1"/>
  <c r="D1235" i="1"/>
  <c r="G1235" i="1" s="1"/>
  <c r="C1235" i="1"/>
  <c r="H1234" i="1"/>
  <c r="G1234" i="1"/>
  <c r="D1234" i="1"/>
  <c r="C1234" i="1"/>
  <c r="H1233" i="1"/>
  <c r="D1233" i="1"/>
  <c r="G1233" i="1" s="1"/>
  <c r="C1233" i="1"/>
  <c r="H1232" i="1"/>
  <c r="D1232" i="1"/>
  <c r="G1232" i="1" s="1"/>
  <c r="C1232" i="1"/>
  <c r="G1231" i="1"/>
  <c r="D1231" i="1"/>
  <c r="H1231" i="1" s="1"/>
  <c r="C1231" i="1"/>
  <c r="H1230" i="1"/>
  <c r="G1230" i="1"/>
  <c r="D1230" i="1"/>
  <c r="C1230" i="1"/>
  <c r="D1229" i="1"/>
  <c r="H1229" i="1" s="1"/>
  <c r="C1229" i="1"/>
  <c r="H1228" i="1"/>
  <c r="G1228" i="1"/>
  <c r="D1228" i="1"/>
  <c r="C1228" i="1"/>
  <c r="C1227" i="1"/>
  <c r="H1226" i="1"/>
  <c r="D1226" i="1"/>
  <c r="G1226" i="1" s="1"/>
  <c r="C1226" i="1"/>
  <c r="H1225" i="1"/>
  <c r="G1225" i="1"/>
  <c r="D1225" i="1"/>
  <c r="C1225" i="1"/>
  <c r="D1224" i="1"/>
  <c r="H1224" i="1" s="1"/>
  <c r="C1224" i="1"/>
  <c r="D1223" i="1"/>
  <c r="G1223" i="1" s="1"/>
  <c r="C1223" i="1"/>
  <c r="G1221" i="1"/>
  <c r="D1221" i="1"/>
  <c r="H1221" i="1" s="1"/>
  <c r="C1221" i="1"/>
  <c r="D1220" i="1"/>
  <c r="H1220" i="1" s="1"/>
  <c r="C1220" i="1"/>
  <c r="D1219" i="1"/>
  <c r="H1219" i="1" s="1"/>
  <c r="C1219" i="1"/>
  <c r="D1218" i="1"/>
  <c r="H1218" i="1" s="1"/>
  <c r="C1218" i="1"/>
  <c r="D1217" i="1"/>
  <c r="H1217" i="1" s="1"/>
  <c r="C1217" i="1"/>
  <c r="D1216" i="1"/>
  <c r="H1216" i="1" s="1"/>
  <c r="C1216" i="1"/>
  <c r="C1215" i="1"/>
  <c r="D1213" i="1"/>
  <c r="H1213" i="1" s="1"/>
  <c r="C1213" i="1"/>
  <c r="D1212" i="1"/>
  <c r="H1212" i="1" s="1"/>
  <c r="C1212" i="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C1184" i="1"/>
  <c r="D1182" i="1"/>
  <c r="G1182" i="1" s="1"/>
  <c r="C1182" i="1"/>
  <c r="D1181" i="1"/>
  <c r="G1181" i="1" s="1"/>
  <c r="C1181" i="1"/>
  <c r="D1180" i="1"/>
  <c r="G1180" i="1" s="1"/>
  <c r="C1180"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C1168" i="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G1151" i="1"/>
  <c r="D1151" i="1"/>
  <c r="H1151" i="1" s="1"/>
  <c r="C1151" i="1"/>
  <c r="G1150" i="1"/>
  <c r="D1150" i="1"/>
  <c r="H1150" i="1" s="1"/>
  <c r="C1150" i="1"/>
  <c r="G1149" i="1"/>
  <c r="D1149" i="1"/>
  <c r="H1149" i="1" s="1"/>
  <c r="C1149" i="1"/>
  <c r="D1148" i="1"/>
  <c r="H1148" i="1" s="1"/>
  <c r="C1148" i="1"/>
  <c r="G1147" i="1"/>
  <c r="D1147" i="1"/>
  <c r="H1147" i="1" s="1"/>
  <c r="C1147" i="1"/>
  <c r="G1146" i="1"/>
  <c r="D1146" i="1"/>
  <c r="H1146" i="1" s="1"/>
  <c r="C1146" i="1"/>
  <c r="G1145" i="1"/>
  <c r="D1145" i="1"/>
  <c r="H1145" i="1" s="1"/>
  <c r="C1145" i="1"/>
  <c r="H1144" i="1"/>
  <c r="G1144" i="1"/>
  <c r="D1144" i="1"/>
  <c r="C1144" i="1"/>
  <c r="G1143" i="1"/>
  <c r="D1143" i="1"/>
  <c r="H1143" i="1" s="1"/>
  <c r="C1143" i="1"/>
  <c r="D1142" i="1"/>
  <c r="H1142" i="1" s="1"/>
  <c r="C1142" i="1"/>
  <c r="G1141" i="1"/>
  <c r="D1141" i="1"/>
  <c r="H1141" i="1" s="1"/>
  <c r="C1141" i="1"/>
  <c r="H1140" i="1"/>
  <c r="G1140" i="1"/>
  <c r="D1140" i="1"/>
  <c r="C1140" i="1"/>
  <c r="H1139" i="1"/>
  <c r="G1139" i="1"/>
  <c r="D1139" i="1"/>
  <c r="C1139" i="1"/>
  <c r="H1138" i="1"/>
  <c r="G1138" i="1"/>
  <c r="D1138" i="1"/>
  <c r="C1138" i="1"/>
  <c r="G1137" i="1"/>
  <c r="D1137" i="1"/>
  <c r="H1137" i="1" s="1"/>
  <c r="C1137" i="1"/>
  <c r="H1136" i="1"/>
  <c r="G1136" i="1"/>
  <c r="D1136" i="1"/>
  <c r="C1136" i="1"/>
  <c r="H1135" i="1"/>
  <c r="G1135" i="1"/>
  <c r="D1135" i="1"/>
  <c r="C1135" i="1"/>
  <c r="H1134" i="1"/>
  <c r="G1134" i="1"/>
  <c r="D1134" i="1"/>
  <c r="C1134" i="1"/>
  <c r="G1133" i="1"/>
  <c r="D1133" i="1"/>
  <c r="H1133" i="1" s="1"/>
  <c r="C1133" i="1"/>
  <c r="D1132" i="1"/>
  <c r="H1132" i="1" s="1"/>
  <c r="C1132" i="1"/>
  <c r="H1131" i="1"/>
  <c r="G1131" i="1"/>
  <c r="D1131" i="1"/>
  <c r="C1131" i="1"/>
  <c r="H1130" i="1"/>
  <c r="D1130" i="1"/>
  <c r="G1130" i="1" s="1"/>
  <c r="C1130" i="1"/>
  <c r="H1129" i="1"/>
  <c r="D1129" i="1"/>
  <c r="G1129" i="1" s="1"/>
  <c r="C1129" i="1"/>
  <c r="H1128" i="1"/>
  <c r="D1128" i="1"/>
  <c r="G1128" i="1" s="1"/>
  <c r="C1128" i="1"/>
  <c r="C1127" i="1"/>
  <c r="H1126" i="1"/>
  <c r="D1126" i="1"/>
  <c r="G1126" i="1" s="1"/>
  <c r="C1126" i="1"/>
  <c r="H1125" i="1"/>
  <c r="D1125" i="1"/>
  <c r="G1125" i="1" s="1"/>
  <c r="C1125" i="1"/>
  <c r="C1124" i="1"/>
  <c r="H1123" i="1"/>
  <c r="G1123" i="1"/>
  <c r="D1123" i="1"/>
  <c r="C1123" i="1"/>
  <c r="H1122" i="1"/>
  <c r="D1122" i="1"/>
  <c r="G1122" i="1" s="1"/>
  <c r="C1122" i="1"/>
  <c r="H1121" i="1"/>
  <c r="D1121" i="1"/>
  <c r="G1121" i="1" s="1"/>
  <c r="C1121" i="1"/>
  <c r="D1120" i="1"/>
  <c r="G1120" i="1" s="1"/>
  <c r="C1120" i="1"/>
  <c r="H1119" i="1"/>
  <c r="G1119" i="1"/>
  <c r="D1119" i="1"/>
  <c r="C1119" i="1"/>
  <c r="H1118" i="1"/>
  <c r="G1118" i="1"/>
  <c r="D1118" i="1"/>
  <c r="C1118" i="1"/>
  <c r="H1117" i="1"/>
  <c r="G1117" i="1"/>
  <c r="D1117" i="1"/>
  <c r="C1117" i="1"/>
  <c r="H1116" i="1"/>
  <c r="D1116" i="1"/>
  <c r="G1116" i="1" s="1"/>
  <c r="C1116" i="1"/>
  <c r="H1115" i="1"/>
  <c r="D1115" i="1"/>
  <c r="G1115" i="1" s="1"/>
  <c r="C1115" i="1"/>
  <c r="D1114" i="1"/>
  <c r="H1114" i="1" s="1"/>
  <c r="C1114" i="1"/>
  <c r="D1113" i="1"/>
  <c r="H1113" i="1" s="1"/>
  <c r="C1113" i="1"/>
  <c r="D1111" i="1"/>
  <c r="H1111" i="1" s="1"/>
  <c r="C1111" i="1"/>
  <c r="D1110" i="1"/>
  <c r="H1110" i="1" s="1"/>
  <c r="C1110" i="1"/>
  <c r="D1109" i="1"/>
  <c r="H1109" i="1" s="1"/>
  <c r="C1109" i="1"/>
  <c r="H1108" i="1"/>
  <c r="D1108" i="1"/>
  <c r="G1108" i="1" s="1"/>
  <c r="C1108" i="1"/>
  <c r="D1107" i="1"/>
  <c r="H1107" i="1" s="1"/>
  <c r="C1107" i="1"/>
  <c r="D1106" i="1"/>
  <c r="H1106" i="1" s="1"/>
  <c r="C1106" i="1"/>
  <c r="D1105" i="1"/>
  <c r="G1105" i="1" s="1"/>
  <c r="C1105" i="1"/>
  <c r="C1104" i="1"/>
  <c r="D1103" i="1"/>
  <c r="H1103" i="1" s="1"/>
  <c r="C1103" i="1"/>
  <c r="D1102" i="1"/>
  <c r="H1102" i="1" s="1"/>
  <c r="C1102" i="1"/>
  <c r="D1101" i="1"/>
  <c r="H1101" i="1" s="1"/>
  <c r="C1101" i="1"/>
  <c r="D1100" i="1"/>
  <c r="H1100" i="1" s="1"/>
  <c r="C1100" i="1"/>
  <c r="D1099" i="1"/>
  <c r="H1099" i="1" s="1"/>
  <c r="C1099" i="1"/>
  <c r="G1098" i="1"/>
  <c r="D1098" i="1"/>
  <c r="H1098" i="1" s="1"/>
  <c r="C1098" i="1"/>
  <c r="D1097" i="1"/>
  <c r="H1097" i="1" s="1"/>
  <c r="C1097" i="1"/>
  <c r="H1095" i="1"/>
  <c r="D1095" i="1"/>
  <c r="G1095" i="1" s="1"/>
  <c r="C1095" i="1"/>
  <c r="H1094" i="1"/>
  <c r="D1094" i="1"/>
  <c r="G1094" i="1" s="1"/>
  <c r="C1094" i="1"/>
  <c r="H1093" i="1"/>
  <c r="D1093" i="1"/>
  <c r="G1093" i="1" s="1"/>
  <c r="C1093" i="1"/>
  <c r="H1092" i="1"/>
  <c r="G1092" i="1"/>
  <c r="D1092" i="1"/>
  <c r="C1092" i="1"/>
  <c r="H1091" i="1"/>
  <c r="D1091" i="1"/>
  <c r="G1091" i="1" s="1"/>
  <c r="C1091" i="1"/>
  <c r="H1090" i="1"/>
  <c r="G1090" i="1"/>
  <c r="D1090" i="1"/>
  <c r="C1090" i="1"/>
  <c r="H1089" i="1"/>
  <c r="D1089" i="1"/>
  <c r="G1089" i="1" s="1"/>
  <c r="C1089" i="1"/>
  <c r="H1088" i="1"/>
  <c r="G1088" i="1"/>
  <c r="D1088" i="1"/>
  <c r="C1088" i="1"/>
  <c r="H1087" i="1"/>
  <c r="G1087" i="1"/>
  <c r="D1087" i="1"/>
  <c r="C1087" i="1"/>
  <c r="H1086" i="1"/>
  <c r="D1086" i="1"/>
  <c r="G1086" i="1" s="1"/>
  <c r="C1086" i="1"/>
  <c r="H1085" i="1"/>
  <c r="G1085" i="1"/>
  <c r="D1085" i="1"/>
  <c r="C1085" i="1"/>
  <c r="D1084" i="1"/>
  <c r="G1084" i="1" s="1"/>
  <c r="C1084" i="1"/>
  <c r="H1083" i="1"/>
  <c r="G1083" i="1"/>
  <c r="D1083" i="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G1077" i="1"/>
  <c r="D1077" i="1"/>
  <c r="C1077" i="1"/>
  <c r="H1076" i="1"/>
  <c r="D1076" i="1"/>
  <c r="G1076" i="1" s="1"/>
  <c r="C1076" i="1"/>
  <c r="H1075" i="1"/>
  <c r="G1075" i="1"/>
  <c r="D1075" i="1"/>
  <c r="C1075" i="1"/>
  <c r="H1074" i="1"/>
  <c r="D1074" i="1"/>
  <c r="G1074" i="1" s="1"/>
  <c r="C1074" i="1"/>
  <c r="H1073" i="1"/>
  <c r="G1073" i="1"/>
  <c r="D1073" i="1"/>
  <c r="C1073" i="1"/>
  <c r="H1072" i="1"/>
  <c r="D1072" i="1"/>
  <c r="G1072" i="1" s="1"/>
  <c r="C1072" i="1"/>
  <c r="H1071" i="1"/>
  <c r="D1071" i="1"/>
  <c r="G1071" i="1" s="1"/>
  <c r="C1071" i="1"/>
  <c r="H1070" i="1"/>
  <c r="G1070" i="1"/>
  <c r="D1070" i="1"/>
  <c r="C1070" i="1"/>
  <c r="H1069" i="1"/>
  <c r="G1069" i="1"/>
  <c r="D1069" i="1"/>
  <c r="C1069" i="1"/>
  <c r="H1068" i="1"/>
  <c r="D1068" i="1"/>
  <c r="G1068" i="1" s="1"/>
  <c r="C1068" i="1"/>
  <c r="H1067" i="1"/>
  <c r="D1067" i="1"/>
  <c r="G1067" i="1" s="1"/>
  <c r="C1067" i="1"/>
  <c r="D1066" i="1"/>
  <c r="G1066" i="1" s="1"/>
  <c r="C1066" i="1"/>
  <c r="C1065" i="1"/>
  <c r="D1064" i="1"/>
  <c r="H1064" i="1" s="1"/>
  <c r="C1064" i="1"/>
  <c r="H1063" i="1"/>
  <c r="G1063" i="1"/>
  <c r="D1063" i="1"/>
  <c r="C1063" i="1"/>
  <c r="D1062" i="1"/>
  <c r="H1062" i="1" s="1"/>
  <c r="C1062" i="1"/>
  <c r="H1061" i="1"/>
  <c r="G1061" i="1"/>
  <c r="D1061" i="1"/>
  <c r="C1061" i="1"/>
  <c r="D1060" i="1"/>
  <c r="H1060" i="1" s="1"/>
  <c r="C1060" i="1"/>
  <c r="D1059" i="1"/>
  <c r="H1059" i="1" s="1"/>
  <c r="C1059" i="1"/>
  <c r="D1058" i="1"/>
  <c r="H1058" i="1" s="1"/>
  <c r="C1058" i="1"/>
  <c r="D1057" i="1"/>
  <c r="H1057" i="1" s="1"/>
  <c r="C1057" i="1"/>
  <c r="D1055" i="1"/>
  <c r="H1055" i="1" s="1"/>
  <c r="C1055" i="1"/>
  <c r="D1054" i="1"/>
  <c r="H1054" i="1" s="1"/>
  <c r="C1054" i="1"/>
  <c r="H1053" i="1"/>
  <c r="D1053" i="1"/>
  <c r="G1053" i="1" s="1"/>
  <c r="C1053" i="1"/>
  <c r="D1052" i="1"/>
  <c r="H1052" i="1" s="1"/>
  <c r="C1052" i="1"/>
  <c r="D1051" i="1"/>
  <c r="H1051" i="1" s="1"/>
  <c r="C1051" i="1"/>
  <c r="D1050" i="1"/>
  <c r="H1050" i="1" s="1"/>
  <c r="C1050" i="1"/>
  <c r="D1049" i="1"/>
  <c r="H1049" i="1" s="1"/>
  <c r="C1049" i="1"/>
  <c r="D1048" i="1"/>
  <c r="H1048" i="1" s="1"/>
  <c r="C1048" i="1"/>
  <c r="G1045" i="1"/>
  <c r="D1045" i="1"/>
  <c r="H1045" i="1" s="1"/>
  <c r="C1045" i="1"/>
  <c r="H1044" i="1"/>
  <c r="D1044" i="1"/>
  <c r="G1044" i="1" s="1"/>
  <c r="C1044" i="1"/>
  <c r="H1043" i="1"/>
  <c r="D1043" i="1"/>
  <c r="G1043" i="1" s="1"/>
  <c r="C1043" i="1"/>
  <c r="H1042" i="1"/>
  <c r="G1042" i="1"/>
  <c r="D1042" i="1"/>
  <c r="C1042"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G1035" i="1"/>
  <c r="D1035" i="1"/>
  <c r="C1035" i="1"/>
  <c r="D1034" i="1"/>
  <c r="H1034" i="1" s="1"/>
  <c r="C1034" i="1"/>
  <c r="H1033" i="1"/>
  <c r="D1033" i="1"/>
  <c r="G1033" i="1" s="1"/>
  <c r="C1033" i="1"/>
  <c r="H1032" i="1"/>
  <c r="D1032" i="1"/>
  <c r="G1032" i="1" s="1"/>
  <c r="C1032" i="1"/>
  <c r="H1031" i="1"/>
  <c r="D1031" i="1"/>
  <c r="G1031" i="1" s="1"/>
  <c r="C1031" i="1"/>
  <c r="D1030" i="1"/>
  <c r="G1030" i="1" s="1"/>
  <c r="C1030" i="1"/>
  <c r="H1029" i="1"/>
  <c r="D1029" i="1"/>
  <c r="G1029" i="1" s="1"/>
  <c r="C1029" i="1"/>
  <c r="H1028" i="1"/>
  <c r="G1028" i="1"/>
  <c r="D1028" i="1"/>
  <c r="C1028" i="1"/>
  <c r="H1027" i="1"/>
  <c r="G1027" i="1"/>
  <c r="D1027" i="1"/>
  <c r="C1027" i="1"/>
  <c r="H1026" i="1"/>
  <c r="D1026" i="1"/>
  <c r="G1026" i="1" s="1"/>
  <c r="C1026" i="1"/>
  <c r="H1025" i="1"/>
  <c r="D1025" i="1"/>
  <c r="G1025" i="1" s="1"/>
  <c r="C1025" i="1"/>
  <c r="G1024" i="1"/>
  <c r="D1024" i="1"/>
  <c r="H1024" i="1" s="1"/>
  <c r="C1024" i="1"/>
  <c r="C1023" i="1"/>
  <c r="H1022" i="1"/>
  <c r="D1022" i="1"/>
  <c r="G1022" i="1" s="1"/>
  <c r="C1022" i="1"/>
  <c r="H1021" i="1"/>
  <c r="D1021" i="1"/>
  <c r="G1021" i="1" s="1"/>
  <c r="C1021" i="1"/>
  <c r="H1020" i="1"/>
  <c r="D1020" i="1"/>
  <c r="G1020" i="1" s="1"/>
  <c r="C1020" i="1"/>
  <c r="C1019" i="1"/>
  <c r="H1018" i="1"/>
  <c r="D1018" i="1"/>
  <c r="G1018" i="1" s="1"/>
  <c r="C1018" i="1"/>
  <c r="H1017" i="1"/>
  <c r="D1017" i="1"/>
  <c r="G1017" i="1" s="1"/>
  <c r="C1017" i="1"/>
  <c r="H1016" i="1"/>
  <c r="D1016" i="1"/>
  <c r="G1016" i="1" s="1"/>
  <c r="C1016" i="1"/>
  <c r="H1015" i="1"/>
  <c r="D1015" i="1"/>
  <c r="G1015" i="1" s="1"/>
  <c r="C1015" i="1"/>
  <c r="H1014" i="1"/>
  <c r="D1014" i="1"/>
  <c r="G1014" i="1" s="1"/>
  <c r="C1014" i="1"/>
  <c r="C1013" i="1"/>
  <c r="H1012" i="1"/>
  <c r="D1012" i="1"/>
  <c r="G1012" i="1" s="1"/>
  <c r="C1012" i="1"/>
  <c r="H1011" i="1"/>
  <c r="D1011" i="1"/>
  <c r="G1011" i="1" s="1"/>
  <c r="C1011" i="1"/>
  <c r="H1010" i="1"/>
  <c r="D1010" i="1"/>
  <c r="G1010" i="1" s="1"/>
  <c r="C1010" i="1"/>
  <c r="H1009" i="1"/>
  <c r="G1009" i="1"/>
  <c r="D1009" i="1"/>
  <c r="C1009" i="1"/>
  <c r="H1008" i="1"/>
  <c r="D1008" i="1"/>
  <c r="G1008" i="1" s="1"/>
  <c r="C1008" i="1"/>
  <c r="C1007" i="1"/>
  <c r="H1006" i="1"/>
  <c r="D1006" i="1"/>
  <c r="G1006" i="1" s="1"/>
  <c r="C1006" i="1"/>
  <c r="H1005" i="1"/>
  <c r="D1005" i="1"/>
  <c r="G1005" i="1" s="1"/>
  <c r="C1005" i="1"/>
  <c r="H1004" i="1"/>
  <c r="D1004" i="1"/>
  <c r="G1004" i="1" s="1"/>
  <c r="C1004" i="1"/>
  <c r="H1003" i="1"/>
  <c r="G1003" i="1"/>
  <c r="D1003" i="1"/>
  <c r="C1003" i="1"/>
  <c r="H1002" i="1"/>
  <c r="D1002" i="1"/>
  <c r="G1002" i="1" s="1"/>
  <c r="C1002" i="1"/>
  <c r="H1001" i="1"/>
  <c r="D1001" i="1"/>
  <c r="G1001" i="1" s="1"/>
  <c r="C1001" i="1"/>
  <c r="H1000" i="1"/>
  <c r="D1000" i="1"/>
  <c r="G1000" i="1" s="1"/>
  <c r="C1000" i="1"/>
  <c r="H999" i="1"/>
  <c r="D999" i="1"/>
  <c r="G999" i="1" s="1"/>
  <c r="C999" i="1"/>
  <c r="D998" i="1"/>
  <c r="G998" i="1" s="1"/>
  <c r="C998" i="1"/>
  <c r="D997" i="1"/>
  <c r="G997" i="1" s="1"/>
  <c r="C997" i="1"/>
  <c r="D996" i="1"/>
  <c r="G996" i="1" s="1"/>
  <c r="C996" i="1"/>
  <c r="H995" i="1"/>
  <c r="D995" i="1"/>
  <c r="G995" i="1" s="1"/>
  <c r="C995" i="1"/>
  <c r="H994" i="1"/>
  <c r="G994" i="1"/>
  <c r="D994" i="1"/>
  <c r="C994" i="1"/>
  <c r="H993" i="1"/>
  <c r="D993" i="1"/>
  <c r="G993" i="1" s="1"/>
  <c r="C993" i="1"/>
  <c r="H992" i="1"/>
  <c r="D992" i="1"/>
  <c r="G992" i="1" s="1"/>
  <c r="C992" i="1"/>
  <c r="C991" i="1"/>
  <c r="H989" i="1"/>
  <c r="D989" i="1"/>
  <c r="G989" i="1" s="1"/>
  <c r="C989" i="1"/>
  <c r="H988" i="1"/>
  <c r="G988" i="1"/>
  <c r="D988" i="1"/>
  <c r="C988" i="1"/>
  <c r="H987" i="1"/>
  <c r="G987" i="1"/>
  <c r="D987" i="1"/>
  <c r="C987" i="1"/>
  <c r="C986" i="1"/>
  <c r="D983" i="1"/>
  <c r="H983" i="1" s="1"/>
  <c r="C983" i="1"/>
  <c r="D982" i="1"/>
  <c r="H982" i="1" s="1"/>
  <c r="C982" i="1"/>
  <c r="D981" i="1"/>
  <c r="H981" i="1" s="1"/>
  <c r="C981" i="1"/>
  <c r="D980" i="1"/>
  <c r="H980" i="1" s="1"/>
  <c r="C980" i="1"/>
  <c r="D979" i="1"/>
  <c r="H979" i="1" s="1"/>
  <c r="C979" i="1"/>
  <c r="D978" i="1"/>
  <c r="H978" i="1" s="1"/>
  <c r="C978" i="1"/>
  <c r="D977" i="1"/>
  <c r="H977" i="1" s="1"/>
  <c r="C977" i="1"/>
  <c r="G976"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D950" i="1"/>
  <c r="H950" i="1" s="1"/>
  <c r="C950" i="1"/>
  <c r="D949" i="1"/>
  <c r="H949" i="1" s="1"/>
  <c r="C949" i="1"/>
  <c r="G948" i="1"/>
  <c r="D948" i="1"/>
  <c r="H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G824" i="1"/>
  <c r="D824" i="1"/>
  <c r="H824" i="1" s="1"/>
  <c r="C824" i="1"/>
  <c r="H823" i="1"/>
  <c r="G823" i="1"/>
  <c r="D823" i="1"/>
  <c r="C823" i="1"/>
  <c r="H822" i="1"/>
  <c r="G822" i="1"/>
  <c r="D822" i="1"/>
  <c r="C822" i="1"/>
  <c r="H821" i="1"/>
  <c r="G821" i="1"/>
  <c r="D821" i="1"/>
  <c r="C821" i="1"/>
  <c r="G820" i="1"/>
  <c r="D820" i="1"/>
  <c r="H820" i="1" s="1"/>
  <c r="C820" i="1"/>
  <c r="G819" i="1"/>
  <c r="D819" i="1"/>
  <c r="H819" i="1" s="1"/>
  <c r="C819" i="1"/>
  <c r="G818" i="1"/>
  <c r="D818" i="1"/>
  <c r="H818" i="1" s="1"/>
  <c r="C818" i="1"/>
  <c r="G817" i="1"/>
  <c r="D817" i="1"/>
  <c r="H817" i="1" s="1"/>
  <c r="C817" i="1"/>
  <c r="H816" i="1"/>
  <c r="G816" i="1"/>
  <c r="D816" i="1"/>
  <c r="C816" i="1"/>
  <c r="D815" i="1"/>
  <c r="H815" i="1" s="1"/>
  <c r="C815" i="1"/>
  <c r="G814" i="1"/>
  <c r="D814" i="1"/>
  <c r="H814" i="1" s="1"/>
  <c r="C814" i="1"/>
  <c r="G813" i="1"/>
  <c r="D813" i="1"/>
  <c r="H813" i="1" s="1"/>
  <c r="C813" i="1"/>
  <c r="G812" i="1"/>
  <c r="D812" i="1"/>
  <c r="H812" i="1" s="1"/>
  <c r="C812" i="1"/>
  <c r="D811" i="1"/>
  <c r="H811" i="1" s="1"/>
  <c r="C811" i="1"/>
  <c r="G810" i="1"/>
  <c r="D810" i="1"/>
  <c r="H810" i="1" s="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G802" i="1"/>
  <c r="D802" i="1"/>
  <c r="H802" i="1" s="1"/>
  <c r="C802" i="1"/>
  <c r="H801" i="1"/>
  <c r="G801" i="1"/>
  <c r="D801" i="1"/>
  <c r="C801" i="1"/>
  <c r="G800" i="1"/>
  <c r="D800" i="1"/>
  <c r="H800" i="1" s="1"/>
  <c r="C800" i="1"/>
  <c r="H799" i="1"/>
  <c r="G799" i="1"/>
  <c r="D799" i="1"/>
  <c r="C799" i="1"/>
  <c r="G798" i="1"/>
  <c r="D798" i="1"/>
  <c r="H798" i="1" s="1"/>
  <c r="C798" i="1"/>
  <c r="G797" i="1"/>
  <c r="D797" i="1"/>
  <c r="H797" i="1" s="1"/>
  <c r="C797" i="1"/>
  <c r="G796" i="1"/>
  <c r="D796" i="1"/>
  <c r="H796" i="1" s="1"/>
  <c r="C796" i="1"/>
  <c r="G795" i="1"/>
  <c r="D795" i="1"/>
  <c r="H795" i="1" s="1"/>
  <c r="C795" i="1"/>
  <c r="H794" i="1"/>
  <c r="G794" i="1"/>
  <c r="D794" i="1"/>
  <c r="C794" i="1"/>
  <c r="H793" i="1"/>
  <c r="G793" i="1"/>
  <c r="D793" i="1"/>
  <c r="C793" i="1"/>
  <c r="H792" i="1"/>
  <c r="D792" i="1"/>
  <c r="G792" i="1" s="1"/>
  <c r="C792" i="1"/>
  <c r="H791" i="1"/>
  <c r="D791" i="1"/>
  <c r="G791" i="1" s="1"/>
  <c r="C791" i="1"/>
  <c r="H790" i="1"/>
  <c r="G790" i="1"/>
  <c r="D790" i="1"/>
  <c r="C790" i="1"/>
  <c r="H789" i="1"/>
  <c r="G789" i="1"/>
  <c r="D789" i="1"/>
  <c r="C789" i="1"/>
  <c r="H788" i="1"/>
  <c r="G788" i="1"/>
  <c r="D788" i="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G768" i="1"/>
  <c r="D768" i="1"/>
  <c r="C768" i="1"/>
  <c r="H767" i="1"/>
  <c r="G767" i="1"/>
  <c r="D767" i="1"/>
  <c r="C767" i="1"/>
  <c r="H766" i="1"/>
  <c r="D766" i="1"/>
  <c r="G766" i="1" s="1"/>
  <c r="C766" i="1"/>
  <c r="H765" i="1"/>
  <c r="G765" i="1"/>
  <c r="D765" i="1"/>
  <c r="C765" i="1"/>
  <c r="H764" i="1"/>
  <c r="D764" i="1"/>
  <c r="G764" i="1" s="1"/>
  <c r="C764" i="1"/>
  <c r="H763" i="1"/>
  <c r="D763" i="1"/>
  <c r="G763" i="1" s="1"/>
  <c r="C763" i="1"/>
  <c r="H762" i="1"/>
  <c r="G762" i="1"/>
  <c r="D762" i="1"/>
  <c r="C762" i="1"/>
  <c r="H761" i="1"/>
  <c r="D761" i="1"/>
  <c r="G761" i="1" s="1"/>
  <c r="C761" i="1"/>
  <c r="H760" i="1"/>
  <c r="D760" i="1"/>
  <c r="G760" i="1" s="1"/>
  <c r="C760" i="1"/>
  <c r="H759" i="1"/>
  <c r="D759" i="1"/>
  <c r="G759" i="1" s="1"/>
  <c r="C759" i="1"/>
  <c r="H758" i="1"/>
  <c r="D758" i="1"/>
  <c r="G758" i="1" s="1"/>
  <c r="C758" i="1"/>
  <c r="H757" i="1"/>
  <c r="G757" i="1"/>
  <c r="D757" i="1"/>
  <c r="C757" i="1"/>
  <c r="H756" i="1"/>
  <c r="D756" i="1"/>
  <c r="G756" i="1" s="1"/>
  <c r="C756" i="1"/>
  <c r="H755" i="1"/>
  <c r="G755" i="1"/>
  <c r="D755" i="1"/>
  <c r="C755" i="1"/>
  <c r="H754" i="1"/>
  <c r="G754" i="1"/>
  <c r="D754" i="1"/>
  <c r="C754" i="1"/>
  <c r="H753" i="1"/>
  <c r="D753" i="1"/>
  <c r="G753" i="1" s="1"/>
  <c r="C753" i="1"/>
  <c r="D752" i="1"/>
  <c r="H752" i="1" s="1"/>
  <c r="C752" i="1"/>
  <c r="D751" i="1"/>
  <c r="H751" i="1" s="1"/>
  <c r="C751" i="1"/>
  <c r="D750" i="1"/>
  <c r="G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G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H719" i="1"/>
  <c r="G719" i="1"/>
  <c r="D719" i="1"/>
  <c r="C719" i="1"/>
  <c r="G718" i="1"/>
  <c r="D718" i="1"/>
  <c r="H718" i="1" s="1"/>
  <c r="C718" i="1"/>
  <c r="H717" i="1"/>
  <c r="G717" i="1"/>
  <c r="D717" i="1"/>
  <c r="C717" i="1"/>
  <c r="D716" i="1"/>
  <c r="H716" i="1" s="1"/>
  <c r="C716" i="1"/>
  <c r="G715" i="1"/>
  <c r="D715" i="1"/>
  <c r="H715" i="1" s="1"/>
  <c r="C715" i="1"/>
  <c r="H714" i="1"/>
  <c r="G714" i="1"/>
  <c r="D714" i="1"/>
  <c r="C714" i="1"/>
  <c r="G713" i="1"/>
  <c r="D713" i="1"/>
  <c r="H713" i="1" s="1"/>
  <c r="C713" i="1"/>
  <c r="H712" i="1"/>
  <c r="D712" i="1"/>
  <c r="G712" i="1" s="1"/>
  <c r="C712" i="1"/>
  <c r="H711" i="1"/>
  <c r="G711" i="1"/>
  <c r="D711" i="1"/>
  <c r="C711" i="1"/>
  <c r="H710" i="1"/>
  <c r="G710" i="1"/>
  <c r="D710" i="1"/>
  <c r="C710" i="1"/>
  <c r="H709" i="1"/>
  <c r="G709" i="1"/>
  <c r="D709" i="1"/>
  <c r="C709" i="1"/>
  <c r="D708" i="1"/>
  <c r="H708" i="1" s="1"/>
  <c r="C708" i="1"/>
  <c r="H707" i="1"/>
  <c r="D707" i="1"/>
  <c r="G707" i="1" s="1"/>
  <c r="C707" i="1"/>
  <c r="D706" i="1"/>
  <c r="H706" i="1" s="1"/>
  <c r="C706" i="1"/>
  <c r="H705" i="1"/>
  <c r="G705" i="1"/>
  <c r="D705" i="1"/>
  <c r="C705" i="1"/>
  <c r="D704" i="1"/>
  <c r="H704" i="1" s="1"/>
  <c r="C704" i="1"/>
  <c r="D703" i="1"/>
  <c r="H703" i="1" s="1"/>
  <c r="C703" i="1"/>
  <c r="D702" i="1"/>
  <c r="H702" i="1" s="1"/>
  <c r="C702" i="1"/>
  <c r="D701" i="1"/>
  <c r="H701" i="1" s="1"/>
  <c r="C701" i="1"/>
  <c r="D700" i="1"/>
  <c r="H700" i="1" s="1"/>
  <c r="C700" i="1"/>
  <c r="D699" i="1"/>
  <c r="H699" i="1" s="1"/>
  <c r="C699" i="1"/>
  <c r="H698" i="1"/>
  <c r="G698" i="1"/>
  <c r="D698" i="1"/>
  <c r="C698" i="1"/>
  <c r="H697" i="1"/>
  <c r="D697" i="1"/>
  <c r="G697" i="1" s="1"/>
  <c r="C697" i="1"/>
  <c r="G696" i="1"/>
  <c r="D696" i="1"/>
  <c r="H696" i="1" s="1"/>
  <c r="C696" i="1"/>
  <c r="D695" i="1"/>
  <c r="H695" i="1" s="1"/>
  <c r="C695" i="1"/>
  <c r="H694" i="1"/>
  <c r="D694" i="1"/>
  <c r="G694" i="1" s="1"/>
  <c r="C694" i="1"/>
  <c r="D693" i="1"/>
  <c r="H693" i="1" s="1"/>
  <c r="C693" i="1"/>
  <c r="G692" i="1"/>
  <c r="D692" i="1"/>
  <c r="H692" i="1" s="1"/>
  <c r="C692" i="1"/>
  <c r="D691" i="1"/>
  <c r="H691" i="1" s="1"/>
  <c r="C691" i="1"/>
  <c r="H690" i="1"/>
  <c r="G690" i="1"/>
  <c r="D690" i="1"/>
  <c r="C690" i="1"/>
  <c r="H689" i="1"/>
  <c r="D689" i="1"/>
  <c r="G689" i="1" s="1"/>
  <c r="C689" i="1"/>
  <c r="H688" i="1"/>
  <c r="D688" i="1"/>
  <c r="G688" i="1" s="1"/>
  <c r="C688" i="1"/>
  <c r="H687" i="1"/>
  <c r="G687" i="1"/>
  <c r="D687" i="1"/>
  <c r="C687" i="1"/>
  <c r="D686" i="1"/>
  <c r="H686" i="1" s="1"/>
  <c r="C686" i="1"/>
  <c r="D685" i="1"/>
  <c r="H685" i="1" s="1"/>
  <c r="C685" i="1"/>
  <c r="H684" i="1"/>
  <c r="G684" i="1"/>
  <c r="D684" i="1"/>
  <c r="C684" i="1"/>
  <c r="D683" i="1"/>
  <c r="H683" i="1" s="1"/>
  <c r="C683" i="1"/>
  <c r="D682" i="1"/>
  <c r="H682" i="1" s="1"/>
  <c r="C682" i="1"/>
  <c r="D681" i="1"/>
  <c r="H681" i="1" s="1"/>
  <c r="C681" i="1"/>
  <c r="D680" i="1"/>
  <c r="H680" i="1" s="1"/>
  <c r="C680" i="1"/>
  <c r="D679" i="1"/>
  <c r="H679" i="1" s="1"/>
  <c r="C679" i="1"/>
  <c r="G678" i="1"/>
  <c r="D678" i="1"/>
  <c r="H678" i="1" s="1"/>
  <c r="C678" i="1"/>
  <c r="D677" i="1"/>
  <c r="H677" i="1" s="1"/>
  <c r="C677" i="1"/>
  <c r="D676" i="1"/>
  <c r="H676" i="1" s="1"/>
  <c r="C676" i="1"/>
  <c r="D675" i="1"/>
  <c r="H675" i="1" s="1"/>
  <c r="C675" i="1"/>
  <c r="D674" i="1"/>
  <c r="H674" i="1" s="1"/>
  <c r="C674" i="1"/>
  <c r="G673" i="1"/>
  <c r="D673" i="1"/>
  <c r="H673" i="1" s="1"/>
  <c r="C673" i="1"/>
  <c r="D672" i="1"/>
  <c r="H672" i="1" s="1"/>
  <c r="C672" i="1"/>
  <c r="G671" i="1"/>
  <c r="D671" i="1"/>
  <c r="H671" i="1" s="1"/>
  <c r="C671" i="1"/>
  <c r="G670" i="1"/>
  <c r="D670" i="1"/>
  <c r="H670" i="1" s="1"/>
  <c r="C670" i="1"/>
  <c r="D669" i="1"/>
  <c r="H669" i="1" s="1"/>
  <c r="C669" i="1"/>
  <c r="D668" i="1"/>
  <c r="H668" i="1" s="1"/>
  <c r="C668" i="1"/>
  <c r="D667" i="1"/>
  <c r="H667" i="1" s="1"/>
  <c r="C667" i="1"/>
  <c r="G666" i="1"/>
  <c r="D666" i="1"/>
  <c r="H666" i="1" s="1"/>
  <c r="C666" i="1"/>
  <c r="D665" i="1"/>
  <c r="H665" i="1" s="1"/>
  <c r="C665" i="1"/>
  <c r="D664" i="1"/>
  <c r="H664" i="1" s="1"/>
  <c r="C664" i="1"/>
  <c r="H663" i="1"/>
  <c r="G663" i="1"/>
  <c r="D663" i="1"/>
  <c r="C663" i="1"/>
  <c r="D662" i="1"/>
  <c r="H662" i="1" s="1"/>
  <c r="C662" i="1"/>
  <c r="H661" i="1"/>
  <c r="G661" i="1"/>
  <c r="D661" i="1"/>
  <c r="C661" i="1"/>
  <c r="D660" i="1"/>
  <c r="H660" i="1" s="1"/>
  <c r="C660" i="1"/>
  <c r="D659" i="1"/>
  <c r="H659" i="1" s="1"/>
  <c r="C659" i="1"/>
  <c r="D658" i="1"/>
  <c r="H658" i="1" s="1"/>
  <c r="C658" i="1"/>
  <c r="D657" i="1"/>
  <c r="H657" i="1" s="1"/>
  <c r="C657" i="1"/>
  <c r="D656" i="1"/>
  <c r="H656" i="1" s="1"/>
  <c r="C656" i="1"/>
  <c r="H655" i="1"/>
  <c r="D655" i="1"/>
  <c r="G655" i="1" s="1"/>
  <c r="C655" i="1"/>
  <c r="H654" i="1"/>
  <c r="G654" i="1"/>
  <c r="D654" i="1"/>
  <c r="C654" i="1"/>
  <c r="D653" i="1"/>
  <c r="H653" i="1" s="1"/>
  <c r="C653" i="1"/>
  <c r="D652" i="1"/>
  <c r="H652" i="1" s="1"/>
  <c r="C652" i="1"/>
  <c r="D651" i="1"/>
  <c r="G651" i="1" s="1"/>
  <c r="C651" i="1"/>
  <c r="D650" i="1"/>
  <c r="H650" i="1" s="1"/>
  <c r="C650" i="1"/>
  <c r="D649" i="1"/>
  <c r="H649" i="1" s="1"/>
  <c r="C649" i="1"/>
  <c r="H648" i="1"/>
  <c r="G648" i="1"/>
  <c r="D648" i="1"/>
  <c r="C648" i="1"/>
  <c r="H647" i="1"/>
  <c r="G647" i="1"/>
  <c r="D647" i="1"/>
  <c r="C647" i="1"/>
  <c r="H646" i="1"/>
  <c r="G646" i="1"/>
  <c r="D646" i="1"/>
  <c r="C646" i="1"/>
  <c r="H645" i="1"/>
  <c r="D645" i="1"/>
  <c r="G645" i="1" s="1"/>
  <c r="C645" i="1"/>
  <c r="G644" i="1"/>
  <c r="D644" i="1"/>
  <c r="H644" i="1" s="1"/>
  <c r="C644" i="1"/>
  <c r="G643" i="1"/>
  <c r="D643" i="1"/>
  <c r="H643" i="1" s="1"/>
  <c r="C643" i="1"/>
  <c r="H642" i="1"/>
  <c r="D642" i="1"/>
  <c r="G642" i="1" s="1"/>
  <c r="C642" i="1"/>
  <c r="G641" i="1"/>
  <c r="D641" i="1"/>
  <c r="H641" i="1" s="1"/>
  <c r="C641" i="1"/>
  <c r="C637" i="1"/>
  <c r="H632" i="1"/>
  <c r="G632" i="1"/>
  <c r="D632" i="1"/>
  <c r="C632" i="1"/>
  <c r="H631" i="1"/>
  <c r="D631" i="1"/>
  <c r="G631" i="1" s="1"/>
  <c r="C631" i="1"/>
  <c r="H628" i="1"/>
  <c r="D628" i="1"/>
  <c r="G628" i="1" s="1"/>
  <c r="C628" i="1"/>
  <c r="H627" i="1"/>
  <c r="G627" i="1"/>
  <c r="D627" i="1"/>
  <c r="C627" i="1"/>
  <c r="H626" i="1"/>
  <c r="D626" i="1"/>
  <c r="G626" i="1" s="1"/>
  <c r="C626" i="1"/>
  <c r="H625" i="1"/>
  <c r="D625" i="1"/>
  <c r="G625" i="1" s="1"/>
  <c r="C625" i="1"/>
  <c r="H624" i="1"/>
  <c r="D624" i="1"/>
  <c r="G624" i="1" s="1"/>
  <c r="C624" i="1"/>
  <c r="C623" i="1"/>
  <c r="H622" i="1"/>
  <c r="D622" i="1"/>
  <c r="G622" i="1" s="1"/>
  <c r="C622" i="1"/>
  <c r="G621" i="1"/>
  <c r="D621" i="1"/>
  <c r="H621" i="1" s="1"/>
  <c r="C621" i="1"/>
  <c r="C620" i="1"/>
  <c r="G618" i="1"/>
  <c r="D618" i="1"/>
  <c r="H618" i="1" s="1"/>
  <c r="C618" i="1"/>
  <c r="H617" i="1"/>
  <c r="D617" i="1"/>
  <c r="G617" i="1" s="1"/>
  <c r="C617" i="1"/>
  <c r="H616" i="1"/>
  <c r="D616" i="1"/>
  <c r="G616" i="1" s="1"/>
  <c r="C616" i="1"/>
  <c r="H615" i="1"/>
  <c r="D615" i="1"/>
  <c r="G615" i="1" s="1"/>
  <c r="C615" i="1"/>
  <c r="D614" i="1"/>
  <c r="H614" i="1" s="1"/>
  <c r="C614" i="1"/>
  <c r="D613" i="1"/>
  <c r="H613" i="1" s="1"/>
  <c r="C613" i="1"/>
  <c r="H612" i="1"/>
  <c r="G612" i="1"/>
  <c r="D612" i="1"/>
  <c r="C612" i="1"/>
  <c r="C611" i="1"/>
  <c r="H610" i="1"/>
  <c r="G610" i="1"/>
  <c r="D610" i="1"/>
  <c r="C610" i="1"/>
  <c r="D609" i="1"/>
  <c r="H609" i="1" s="1"/>
  <c r="C609" i="1"/>
  <c r="G608" i="1"/>
  <c r="D608" i="1"/>
  <c r="H608" i="1" s="1"/>
  <c r="C608" i="1"/>
  <c r="G607" i="1"/>
  <c r="D607" i="1"/>
  <c r="H607" i="1" s="1"/>
  <c r="C607" i="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D599" i="1"/>
  <c r="H599" i="1" s="1"/>
  <c r="C599" i="1"/>
  <c r="H598" i="1"/>
  <c r="D598" i="1"/>
  <c r="G598" i="1" s="1"/>
  <c r="C598" i="1"/>
  <c r="H597" i="1"/>
  <c r="G597" i="1"/>
  <c r="D597" i="1"/>
  <c r="C597" i="1"/>
  <c r="H596" i="1"/>
  <c r="D596" i="1"/>
  <c r="G596" i="1" s="1"/>
  <c r="C596" i="1"/>
  <c r="D595" i="1"/>
  <c r="H595" i="1" s="1"/>
  <c r="C595" i="1"/>
  <c r="D594" i="1"/>
  <c r="H594" i="1" s="1"/>
  <c r="C594" i="1"/>
  <c r="D593" i="1"/>
  <c r="H593" i="1" s="1"/>
  <c r="C593" i="1"/>
  <c r="H592" i="1"/>
  <c r="G592" i="1"/>
  <c r="D592" i="1"/>
  <c r="C592" i="1"/>
  <c r="D591" i="1"/>
  <c r="H591" i="1" s="1"/>
  <c r="C591" i="1"/>
  <c r="G590" i="1"/>
  <c r="D590" i="1"/>
  <c r="H590" i="1" s="1"/>
  <c r="C590" i="1"/>
  <c r="H589" i="1"/>
  <c r="G589" i="1"/>
  <c r="D589" i="1"/>
  <c r="C589" i="1"/>
  <c r="D588" i="1"/>
  <c r="H588" i="1" s="1"/>
  <c r="C588" i="1"/>
  <c r="D586" i="1"/>
  <c r="G586" i="1" s="1"/>
  <c r="C586" i="1"/>
  <c r="D585" i="1"/>
  <c r="G585" i="1" s="1"/>
  <c r="C585" i="1"/>
  <c r="D584" i="1"/>
  <c r="C584" i="1"/>
  <c r="D583" i="1"/>
  <c r="C583" i="1"/>
  <c r="D582" i="1"/>
  <c r="G582" i="1" s="1"/>
  <c r="C582" i="1"/>
  <c r="H582" i="1" s="1"/>
  <c r="D581" i="1"/>
  <c r="G581" i="1" s="1"/>
  <c r="C581" i="1"/>
  <c r="D580" i="1"/>
  <c r="C580" i="1"/>
  <c r="D579" i="1"/>
  <c r="C579" i="1"/>
  <c r="D578" i="1"/>
  <c r="G578" i="1" s="1"/>
  <c r="C578" i="1"/>
  <c r="G577" i="1"/>
  <c r="D577" i="1"/>
  <c r="C577" i="1"/>
  <c r="D576" i="1"/>
  <c r="C576" i="1"/>
  <c r="D575" i="1"/>
  <c r="C575" i="1"/>
  <c r="C574" i="1"/>
  <c r="G573" i="1"/>
  <c r="D573" i="1"/>
  <c r="C573" i="1"/>
  <c r="D572" i="1"/>
  <c r="C572" i="1"/>
  <c r="C571" i="1"/>
  <c r="D570" i="1"/>
  <c r="G570" i="1" s="1"/>
  <c r="C570" i="1"/>
  <c r="D569" i="1"/>
  <c r="G569" i="1" s="1"/>
  <c r="C569" i="1"/>
  <c r="C568" i="1"/>
  <c r="D567" i="1"/>
  <c r="C567" i="1"/>
  <c r="D566" i="1"/>
  <c r="G566" i="1" s="1"/>
  <c r="C566" i="1"/>
  <c r="D565" i="1"/>
  <c r="G565" i="1" s="1"/>
  <c r="C565" i="1"/>
  <c r="D564" i="1"/>
  <c r="C564" i="1"/>
  <c r="D563" i="1"/>
  <c r="C563" i="1"/>
  <c r="D562" i="1"/>
  <c r="G562" i="1" s="1"/>
  <c r="C562" i="1"/>
  <c r="D560" i="1"/>
  <c r="C560" i="1"/>
  <c r="G560" i="1" s="1"/>
  <c r="D559" i="1"/>
  <c r="C559" i="1"/>
  <c r="D558" i="1"/>
  <c r="G558" i="1" s="1"/>
  <c r="C558" i="1"/>
  <c r="D557" i="1"/>
  <c r="G557" i="1" s="1"/>
  <c r="C557" i="1"/>
  <c r="D556" i="1"/>
  <c r="C556" i="1"/>
  <c r="D555" i="1"/>
  <c r="C555" i="1"/>
  <c r="G554" i="1"/>
  <c r="D554" i="1"/>
  <c r="C554" i="1"/>
  <c r="H554" i="1" s="1"/>
  <c r="D553" i="1"/>
  <c r="G553" i="1" s="1"/>
  <c r="C553" i="1"/>
  <c r="D552" i="1"/>
  <c r="C552" i="1"/>
  <c r="G552" i="1" s="1"/>
  <c r="D551" i="1"/>
  <c r="C551" i="1"/>
  <c r="D550" i="1"/>
  <c r="G550" i="1" s="1"/>
  <c r="C550" i="1"/>
  <c r="D549" i="1"/>
  <c r="G549" i="1" s="1"/>
  <c r="C549" i="1"/>
  <c r="D548" i="1"/>
  <c r="C548" i="1"/>
  <c r="G548" i="1" s="1"/>
  <c r="D547" i="1"/>
  <c r="C547" i="1"/>
  <c r="D546" i="1"/>
  <c r="G546" i="1" s="1"/>
  <c r="C546" i="1"/>
  <c r="G545" i="1"/>
  <c r="D545" i="1"/>
  <c r="C545" i="1"/>
  <c r="D544" i="1"/>
  <c r="C544" i="1"/>
  <c r="D543" i="1"/>
  <c r="C543" i="1"/>
  <c r="D542" i="1"/>
  <c r="G542" i="1" s="1"/>
  <c r="C542" i="1"/>
  <c r="G541" i="1"/>
  <c r="D541" i="1"/>
  <c r="C541" i="1"/>
  <c r="D540" i="1"/>
  <c r="C540" i="1"/>
  <c r="G540" i="1" s="1"/>
  <c r="D539" i="1"/>
  <c r="C539" i="1"/>
  <c r="D538" i="1"/>
  <c r="G538" i="1" s="1"/>
  <c r="C538" i="1"/>
  <c r="H538" i="1" s="1"/>
  <c r="C537" i="1"/>
  <c r="D536" i="1"/>
  <c r="C536" i="1"/>
  <c r="D535" i="1"/>
  <c r="C535" i="1"/>
  <c r="D534" i="1"/>
  <c r="G534" i="1" s="1"/>
  <c r="C534" i="1"/>
  <c r="D533" i="1"/>
  <c r="G533" i="1" s="1"/>
  <c r="C533" i="1"/>
  <c r="D532" i="1"/>
  <c r="C532" i="1"/>
  <c r="D531" i="1"/>
  <c r="C531" i="1"/>
  <c r="D530" i="1"/>
  <c r="G530" i="1" s="1"/>
  <c r="C530" i="1"/>
  <c r="H530" i="1" s="1"/>
  <c r="D529" i="1"/>
  <c r="G529" i="1" s="1"/>
  <c r="C529" i="1"/>
  <c r="D528" i="1"/>
  <c r="C528" i="1"/>
  <c r="D527" i="1"/>
  <c r="C527" i="1"/>
  <c r="G526" i="1"/>
  <c r="D526" i="1"/>
  <c r="C526" i="1"/>
  <c r="H526" i="1" s="1"/>
  <c r="D525" i="1"/>
  <c r="G525" i="1" s="1"/>
  <c r="C525" i="1"/>
  <c r="D524" i="1"/>
  <c r="C524" i="1"/>
  <c r="C523" i="1"/>
  <c r="D521" i="1"/>
  <c r="G521" i="1" s="1"/>
  <c r="C521" i="1"/>
  <c r="D520" i="1"/>
  <c r="C520" i="1"/>
  <c r="D519" i="1"/>
  <c r="C519" i="1"/>
  <c r="D518" i="1"/>
  <c r="G518" i="1" s="1"/>
  <c r="C518" i="1"/>
  <c r="H518" i="1" s="1"/>
  <c r="G517" i="1"/>
  <c r="D517" i="1"/>
  <c r="C517" i="1"/>
  <c r="D516" i="1"/>
  <c r="C516" i="1"/>
  <c r="D515" i="1"/>
  <c r="C515" i="1"/>
  <c r="D514" i="1"/>
  <c r="G514" i="1" s="1"/>
  <c r="C514" i="1"/>
  <c r="D513" i="1"/>
  <c r="G513" i="1" s="1"/>
  <c r="C513" i="1"/>
  <c r="D512" i="1"/>
  <c r="C512" i="1"/>
  <c r="D511" i="1"/>
  <c r="C511" i="1"/>
  <c r="C510" i="1"/>
  <c r="D508" i="1"/>
  <c r="C508" i="1"/>
  <c r="G508" i="1" s="1"/>
  <c r="D507" i="1"/>
  <c r="C507" i="1"/>
  <c r="D506" i="1"/>
  <c r="G506" i="1" s="1"/>
  <c r="C506" i="1"/>
  <c r="D505" i="1"/>
  <c r="G505" i="1" s="1"/>
  <c r="C505" i="1"/>
  <c r="D504" i="1"/>
  <c r="C504" i="1"/>
  <c r="G504" i="1" s="1"/>
  <c r="D503" i="1"/>
  <c r="C503" i="1"/>
  <c r="D502" i="1"/>
  <c r="G502" i="1" s="1"/>
  <c r="C502" i="1"/>
  <c r="D501" i="1"/>
  <c r="G501" i="1" s="1"/>
  <c r="C501" i="1"/>
  <c r="D500" i="1"/>
  <c r="C500" i="1"/>
  <c r="G500" i="1" s="1"/>
  <c r="D499" i="1"/>
  <c r="C499" i="1"/>
  <c r="D498" i="1"/>
  <c r="G498" i="1" s="1"/>
  <c r="C498" i="1"/>
  <c r="D497" i="1"/>
  <c r="G497" i="1" s="1"/>
  <c r="C497" i="1"/>
  <c r="D496" i="1"/>
  <c r="C496" i="1"/>
  <c r="D495" i="1"/>
  <c r="C495" i="1"/>
  <c r="D494" i="1"/>
  <c r="G494" i="1" s="1"/>
  <c r="C494" i="1"/>
  <c r="H494" i="1" s="1"/>
  <c r="D493" i="1"/>
  <c r="G493" i="1" s="1"/>
  <c r="C493" i="1"/>
  <c r="D492" i="1"/>
  <c r="C492" i="1"/>
  <c r="D491" i="1"/>
  <c r="C491" i="1"/>
  <c r="D490" i="1"/>
  <c r="G490" i="1" s="1"/>
  <c r="C490" i="1"/>
  <c r="H490" i="1" s="1"/>
  <c r="C489" i="1"/>
  <c r="D488" i="1"/>
  <c r="C488" i="1"/>
  <c r="D487" i="1"/>
  <c r="C487" i="1"/>
  <c r="G486" i="1"/>
  <c r="D486" i="1"/>
  <c r="C486" i="1"/>
  <c r="H486" i="1" s="1"/>
  <c r="G485" i="1"/>
  <c r="D485" i="1"/>
  <c r="C485" i="1"/>
  <c r="C484" i="1"/>
  <c r="D483" i="1"/>
  <c r="C483" i="1"/>
  <c r="G482" i="1"/>
  <c r="D482" i="1"/>
  <c r="C482" i="1"/>
  <c r="H482" i="1" s="1"/>
  <c r="D481" i="1"/>
  <c r="G481" i="1" s="1"/>
  <c r="C481" i="1"/>
  <c r="D480" i="1"/>
  <c r="C480" i="1"/>
  <c r="D479" i="1"/>
  <c r="C479" i="1"/>
  <c r="C478" i="1"/>
  <c r="G477" i="1"/>
  <c r="D477" i="1"/>
  <c r="C477" i="1"/>
  <c r="D476" i="1"/>
  <c r="C476" i="1"/>
  <c r="D475" i="1"/>
  <c r="C475" i="1"/>
  <c r="D474" i="1"/>
  <c r="G474" i="1" s="1"/>
  <c r="C474" i="1"/>
  <c r="H474" i="1" s="1"/>
  <c r="D473" i="1"/>
  <c r="G473" i="1" s="1"/>
  <c r="C473" i="1"/>
  <c r="D472" i="1"/>
  <c r="C472" i="1"/>
  <c r="D471" i="1"/>
  <c r="C471" i="1"/>
  <c r="D470" i="1"/>
  <c r="G470" i="1" s="1"/>
  <c r="C470" i="1"/>
  <c r="H470" i="1" s="1"/>
  <c r="G469" i="1"/>
  <c r="D469" i="1"/>
  <c r="C469" i="1"/>
  <c r="D468" i="1"/>
  <c r="C468" i="1"/>
  <c r="D467" i="1"/>
  <c r="C467" i="1"/>
  <c r="D466" i="1"/>
  <c r="G466" i="1" s="1"/>
  <c r="C466" i="1"/>
  <c r="D465" i="1"/>
  <c r="G465" i="1" s="1"/>
  <c r="C465" i="1"/>
  <c r="D464" i="1"/>
  <c r="C464" i="1"/>
  <c r="D463" i="1"/>
  <c r="C463" i="1"/>
  <c r="D462" i="1"/>
  <c r="G462" i="1" s="1"/>
  <c r="C462" i="1"/>
  <c r="H462" i="1" s="1"/>
  <c r="G461" i="1"/>
  <c r="D461" i="1"/>
  <c r="C461" i="1"/>
  <c r="C460" i="1"/>
  <c r="D459" i="1"/>
  <c r="C459" i="1"/>
  <c r="D458" i="1"/>
  <c r="G458" i="1" s="1"/>
  <c r="C458" i="1"/>
  <c r="H458" i="1" s="1"/>
  <c r="C457" i="1"/>
  <c r="D456" i="1"/>
  <c r="C456" i="1"/>
  <c r="D455" i="1"/>
  <c r="C455" i="1"/>
  <c r="C454" i="1"/>
  <c r="D452" i="1"/>
  <c r="C452" i="1"/>
  <c r="D451" i="1"/>
  <c r="C451" i="1"/>
  <c r="D450" i="1"/>
  <c r="G450" i="1" s="1"/>
  <c r="C450" i="1"/>
  <c r="H450" i="1" s="1"/>
  <c r="D449" i="1"/>
  <c r="G449" i="1" s="1"/>
  <c r="C449" i="1"/>
  <c r="D448" i="1"/>
  <c r="C448" i="1"/>
  <c r="D447" i="1"/>
  <c r="C447" i="1"/>
  <c r="G446" i="1"/>
  <c r="D446" i="1"/>
  <c r="C446" i="1"/>
  <c r="D445" i="1"/>
  <c r="G445" i="1" s="1"/>
  <c r="C445" i="1"/>
  <c r="D444" i="1"/>
  <c r="C444" i="1"/>
  <c r="D443" i="1"/>
  <c r="C443" i="1"/>
  <c r="D442" i="1"/>
  <c r="G442" i="1" s="1"/>
  <c r="C442" i="1"/>
  <c r="H442" i="1" s="1"/>
  <c r="C441" i="1"/>
  <c r="D440" i="1"/>
  <c r="C440" i="1"/>
  <c r="D439" i="1"/>
  <c r="C439" i="1"/>
  <c r="G438" i="1"/>
  <c r="D438" i="1"/>
  <c r="C438" i="1"/>
  <c r="H438" i="1" s="1"/>
  <c r="D437" i="1"/>
  <c r="G437" i="1" s="1"/>
  <c r="C437" i="1"/>
  <c r="D436" i="1"/>
  <c r="C436" i="1"/>
  <c r="D435" i="1"/>
  <c r="C435" i="1"/>
  <c r="D434" i="1"/>
  <c r="G434" i="1" s="1"/>
  <c r="C434" i="1"/>
  <c r="H434" i="1" s="1"/>
  <c r="D433" i="1"/>
  <c r="G433" i="1" s="1"/>
  <c r="C433" i="1"/>
  <c r="D432" i="1"/>
  <c r="C432" i="1"/>
  <c r="D431" i="1"/>
  <c r="C431" i="1"/>
  <c r="D430" i="1"/>
  <c r="G430" i="1" s="1"/>
  <c r="C430" i="1"/>
  <c r="C429" i="1"/>
  <c r="D428" i="1"/>
  <c r="C428" i="1"/>
  <c r="D427" i="1"/>
  <c r="C427" i="1"/>
  <c r="G426" i="1"/>
  <c r="D426" i="1"/>
  <c r="C426" i="1"/>
  <c r="H426" i="1" s="1"/>
  <c r="D425" i="1"/>
  <c r="G425" i="1" s="1"/>
  <c r="C425" i="1"/>
  <c r="D424" i="1"/>
  <c r="H424" i="1" s="1"/>
  <c r="C424" i="1"/>
  <c r="D423" i="1"/>
  <c r="H423" i="1" s="1"/>
  <c r="C423" i="1"/>
  <c r="G422" i="1"/>
  <c r="D422" i="1"/>
  <c r="H422" i="1" s="1"/>
  <c r="C422" i="1"/>
  <c r="D421" i="1"/>
  <c r="H421" i="1" s="1"/>
  <c r="C421" i="1"/>
  <c r="D420" i="1"/>
  <c r="H420" i="1" s="1"/>
  <c r="C420" i="1"/>
  <c r="D419" i="1"/>
  <c r="H419" i="1" s="1"/>
  <c r="C419" i="1"/>
  <c r="D418" i="1"/>
  <c r="H418" i="1" s="1"/>
  <c r="C418" i="1"/>
  <c r="D417" i="1"/>
  <c r="H417" i="1" s="1"/>
  <c r="C417" i="1"/>
  <c r="D416" i="1"/>
  <c r="H416" i="1" s="1"/>
  <c r="C416" i="1"/>
  <c r="C413" i="1"/>
  <c r="C412" i="1"/>
  <c r="D411" i="1"/>
  <c r="H411" i="1" s="1"/>
  <c r="C411" i="1"/>
  <c r="D406" i="1"/>
  <c r="H406" i="1" s="1"/>
  <c r="C406" i="1"/>
  <c r="D405" i="1"/>
  <c r="H405" i="1" s="1"/>
  <c r="C405" i="1"/>
  <c r="D404" i="1"/>
  <c r="H404" i="1" s="1"/>
  <c r="C404" i="1"/>
  <c r="D401" i="1"/>
  <c r="H401" i="1" s="1"/>
  <c r="C401" i="1"/>
  <c r="G400" i="1"/>
  <c r="D400" i="1"/>
  <c r="H400" i="1" s="1"/>
  <c r="C400" i="1"/>
  <c r="D399" i="1"/>
  <c r="H399" i="1" s="1"/>
  <c r="C399" i="1"/>
  <c r="D398" i="1"/>
  <c r="H398" i="1" s="1"/>
  <c r="C398" i="1"/>
  <c r="D397" i="1"/>
  <c r="H397" i="1" s="1"/>
  <c r="C397" i="1"/>
  <c r="D396" i="1"/>
  <c r="H396" i="1" s="1"/>
  <c r="C396" i="1"/>
  <c r="D395" i="1"/>
  <c r="H395" i="1" s="1"/>
  <c r="C395" i="1"/>
  <c r="G394" i="1"/>
  <c r="D394" i="1"/>
  <c r="H394" i="1" s="1"/>
  <c r="C394" i="1"/>
  <c r="D393" i="1"/>
  <c r="H393" i="1" s="1"/>
  <c r="C393" i="1"/>
  <c r="C392" i="1"/>
  <c r="C391" i="1"/>
  <c r="D390" i="1"/>
  <c r="H390" i="1" s="1"/>
  <c r="C390" i="1"/>
  <c r="D389" i="1"/>
  <c r="H389" i="1" s="1"/>
  <c r="C389" i="1"/>
  <c r="G388" i="1"/>
  <c r="D388" i="1"/>
  <c r="H388" i="1" s="1"/>
  <c r="C388" i="1"/>
  <c r="D387" i="1"/>
  <c r="H387" i="1" s="1"/>
  <c r="C387" i="1"/>
  <c r="C386" i="1"/>
  <c r="D385" i="1"/>
  <c r="H385" i="1" s="1"/>
  <c r="C385" i="1"/>
  <c r="G384" i="1"/>
  <c r="D384" i="1"/>
  <c r="H384" i="1" s="1"/>
  <c r="C384" i="1"/>
  <c r="D383" i="1"/>
  <c r="H383" i="1" s="1"/>
  <c r="C383" i="1"/>
  <c r="D382" i="1"/>
  <c r="H382" i="1" s="1"/>
  <c r="C382" i="1"/>
  <c r="D381" i="1"/>
  <c r="H381" i="1" s="1"/>
  <c r="C381" i="1"/>
  <c r="G380" i="1"/>
  <c r="D380" i="1"/>
  <c r="H380" i="1" s="1"/>
  <c r="C380" i="1"/>
  <c r="D379" i="1"/>
  <c r="H379" i="1" s="1"/>
  <c r="C379" i="1"/>
  <c r="C378" i="1"/>
  <c r="D377" i="1"/>
  <c r="H377" i="1" s="1"/>
  <c r="C377" i="1"/>
  <c r="G376" i="1"/>
  <c r="D376" i="1"/>
  <c r="H376" i="1" s="1"/>
  <c r="C376" i="1"/>
  <c r="D375" i="1"/>
  <c r="H375" i="1" s="1"/>
  <c r="C375" i="1"/>
  <c r="D374" i="1"/>
  <c r="H374" i="1" s="1"/>
  <c r="C374" i="1"/>
  <c r="D373" i="1"/>
  <c r="H373" i="1" s="1"/>
  <c r="C373" i="1"/>
  <c r="G372"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D363" i="1"/>
  <c r="H363" i="1" s="1"/>
  <c r="C363" i="1"/>
  <c r="D362" i="1"/>
  <c r="H362" i="1" s="1"/>
  <c r="C362" i="1"/>
  <c r="D361" i="1"/>
  <c r="H361" i="1" s="1"/>
  <c r="C361" i="1"/>
  <c r="D360" i="1"/>
  <c r="H360" i="1" s="1"/>
  <c r="C360" i="1"/>
  <c r="C359" i="1"/>
  <c r="D357" i="1"/>
  <c r="H357" i="1" s="1"/>
  <c r="C357" i="1"/>
  <c r="D356" i="1"/>
  <c r="H356" i="1" s="1"/>
  <c r="C356" i="1"/>
  <c r="G355"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C347" i="1"/>
  <c r="C346" i="1"/>
  <c r="D344" i="1"/>
  <c r="H344" i="1" s="1"/>
  <c r="C344" i="1"/>
  <c r="D343" i="1"/>
  <c r="H343" i="1" s="1"/>
  <c r="C343" i="1"/>
  <c r="D342" i="1"/>
  <c r="H342" i="1" s="1"/>
  <c r="C342" i="1"/>
  <c r="D341" i="1"/>
  <c r="H341" i="1" s="1"/>
  <c r="C341" i="1"/>
  <c r="G340" i="1"/>
  <c r="D340" i="1"/>
  <c r="H340" i="1" s="1"/>
  <c r="C340" i="1"/>
  <c r="D339" i="1"/>
  <c r="D338" i="1"/>
  <c r="H338" i="1" s="1"/>
  <c r="C338" i="1"/>
  <c r="G337" i="1"/>
  <c r="D337" i="1"/>
  <c r="H337" i="1" s="1"/>
  <c r="C337" i="1"/>
  <c r="D336" i="1"/>
  <c r="H336" i="1" s="1"/>
  <c r="C336" i="1"/>
  <c r="D335" i="1"/>
  <c r="H335" i="1" s="1"/>
  <c r="C335" i="1"/>
  <c r="C334" i="1"/>
  <c r="G333"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G323" i="1"/>
  <c r="D323" i="1"/>
  <c r="H323" i="1" s="1"/>
  <c r="C323" i="1"/>
  <c r="D322" i="1"/>
  <c r="H322" i="1" s="1"/>
  <c r="C322" i="1"/>
  <c r="C321" i="1"/>
  <c r="D320" i="1"/>
  <c r="H320" i="1" s="1"/>
  <c r="C320" i="1"/>
  <c r="D319" i="1"/>
  <c r="H319" i="1" s="1"/>
  <c r="C319" i="1"/>
  <c r="D318" i="1"/>
  <c r="H318" i="1" s="1"/>
  <c r="C318" i="1"/>
  <c r="G317" i="1"/>
  <c r="D317" i="1"/>
  <c r="H317" i="1" s="1"/>
  <c r="C317" i="1"/>
  <c r="D316" i="1"/>
  <c r="H316" i="1" s="1"/>
  <c r="C316" i="1"/>
  <c r="G315" i="1"/>
  <c r="D315" i="1"/>
  <c r="H315" i="1" s="1"/>
  <c r="C315" i="1"/>
  <c r="D314" i="1"/>
  <c r="H314" i="1" s="1"/>
  <c r="C314" i="1"/>
  <c r="G313" i="1"/>
  <c r="D313" i="1"/>
  <c r="H313" i="1" s="1"/>
  <c r="C313" i="1"/>
  <c r="D312" i="1"/>
  <c r="H312" i="1" s="1"/>
  <c r="C312" i="1"/>
  <c r="D311" i="1"/>
  <c r="H311" i="1" s="1"/>
  <c r="C311" i="1"/>
  <c r="D310" i="1"/>
  <c r="H310" i="1" s="1"/>
  <c r="C310" i="1"/>
  <c r="G309" i="1"/>
  <c r="D309" i="1"/>
  <c r="H309" i="1" s="1"/>
  <c r="C309" i="1"/>
  <c r="D308" i="1"/>
  <c r="H308" i="1" s="1"/>
  <c r="C308" i="1"/>
  <c r="C307" i="1"/>
  <c r="D305" i="1"/>
  <c r="H305" i="1" s="1"/>
  <c r="C305" i="1"/>
  <c r="D304" i="1"/>
  <c r="H304" i="1" s="1"/>
  <c r="C304" i="1"/>
  <c r="D303" i="1"/>
  <c r="H303" i="1" s="1"/>
  <c r="C303" i="1"/>
  <c r="D302" i="1"/>
  <c r="H302" i="1" s="1"/>
  <c r="C302" i="1"/>
  <c r="D301" i="1"/>
  <c r="H301" i="1" s="1"/>
  <c r="C301" i="1"/>
  <c r="G300" i="1"/>
  <c r="D300" i="1"/>
  <c r="H300" i="1" s="1"/>
  <c r="C300" i="1"/>
  <c r="C299" i="1"/>
  <c r="D298" i="1"/>
  <c r="H298" i="1" s="1"/>
  <c r="C298" i="1"/>
  <c r="D297" i="1"/>
  <c r="H297" i="1" s="1"/>
  <c r="C297" i="1"/>
  <c r="D296" i="1"/>
  <c r="H296" i="1" s="1"/>
  <c r="C296" i="1"/>
  <c r="D295" i="1"/>
  <c r="H295" i="1" s="1"/>
  <c r="C295" i="1"/>
  <c r="C294" i="1"/>
  <c r="D292" i="1"/>
  <c r="H292" i="1" s="1"/>
  <c r="C292" i="1"/>
  <c r="D291" i="1"/>
  <c r="H291" i="1" s="1"/>
  <c r="C291" i="1"/>
  <c r="D290" i="1"/>
  <c r="H290" i="1" s="1"/>
  <c r="C290" i="1"/>
  <c r="D289" i="1"/>
  <c r="H289" i="1" s="1"/>
  <c r="C289" i="1"/>
  <c r="D288" i="1"/>
  <c r="H288" i="1" s="1"/>
  <c r="C288" i="1"/>
  <c r="C284" i="1"/>
  <c r="D283" i="1"/>
  <c r="H283" i="1" s="1"/>
  <c r="C283" i="1"/>
  <c r="D282" i="1"/>
  <c r="H282" i="1" s="1"/>
  <c r="C282" i="1"/>
  <c r="D281" i="1"/>
  <c r="H281" i="1" s="1"/>
  <c r="C281" i="1"/>
  <c r="D280" i="1"/>
  <c r="H280" i="1" s="1"/>
  <c r="C280" i="1"/>
  <c r="D279" i="1"/>
  <c r="H279" i="1" s="1"/>
  <c r="C279" i="1"/>
  <c r="D278" i="1"/>
  <c r="H278" i="1" s="1"/>
  <c r="C278" i="1"/>
  <c r="D277" i="1"/>
  <c r="H277" i="1" s="1"/>
  <c r="C277" i="1"/>
  <c r="G276" i="1"/>
  <c r="D276" i="1"/>
  <c r="H276" i="1" s="1"/>
  <c r="C276" i="1"/>
  <c r="C275" i="1"/>
  <c r="D274" i="1"/>
  <c r="H274" i="1" s="1"/>
  <c r="C274" i="1"/>
  <c r="D273" i="1"/>
  <c r="H273" i="1" s="1"/>
  <c r="C273" i="1"/>
  <c r="D272" i="1"/>
  <c r="H272" i="1" s="1"/>
  <c r="C272" i="1"/>
  <c r="G271" i="1"/>
  <c r="D271" i="1"/>
  <c r="H271" i="1" s="1"/>
  <c r="C271" i="1"/>
  <c r="D270" i="1"/>
  <c r="H270" i="1" s="1"/>
  <c r="C270" i="1"/>
  <c r="C269" i="1"/>
  <c r="G268" i="1"/>
  <c r="D268" i="1"/>
  <c r="H268" i="1" s="1"/>
  <c r="C268" i="1"/>
  <c r="D267" i="1"/>
  <c r="H267" i="1" s="1"/>
  <c r="C267" i="1"/>
  <c r="G266" i="1"/>
  <c r="D266" i="1"/>
  <c r="H266" i="1" s="1"/>
  <c r="C266" i="1"/>
  <c r="D265" i="1"/>
  <c r="H265" i="1" s="1"/>
  <c r="C265" i="1"/>
  <c r="D264" i="1"/>
  <c r="H264" i="1" s="1"/>
  <c r="C264" i="1"/>
  <c r="D263" i="1"/>
  <c r="H263" i="1" s="1"/>
  <c r="C263" i="1"/>
  <c r="D262" i="1"/>
  <c r="H262" i="1" s="1"/>
  <c r="C262" i="1"/>
  <c r="D261" i="1"/>
  <c r="H261" i="1" s="1"/>
  <c r="C261" i="1"/>
  <c r="C260" i="1"/>
  <c r="D258" i="1"/>
  <c r="H258" i="1" s="1"/>
  <c r="C258" i="1"/>
  <c r="G257" i="1"/>
  <c r="D257" i="1"/>
  <c r="H257" i="1" s="1"/>
  <c r="C257" i="1"/>
  <c r="D256" i="1"/>
  <c r="H256" i="1" s="1"/>
  <c r="C256" i="1"/>
  <c r="C255" i="1"/>
  <c r="D254" i="1"/>
  <c r="H254" i="1" s="1"/>
  <c r="C254" i="1"/>
  <c r="D253" i="1"/>
  <c r="H253" i="1" s="1"/>
  <c r="C253" i="1"/>
  <c r="D252" i="1"/>
  <c r="H252" i="1" s="1"/>
  <c r="C252" i="1"/>
  <c r="G251" i="1"/>
  <c r="D251" i="1"/>
  <c r="H251" i="1" s="1"/>
  <c r="C251" i="1"/>
  <c r="D250" i="1"/>
  <c r="H250" i="1" s="1"/>
  <c r="C250" i="1"/>
  <c r="D249" i="1"/>
  <c r="H249" i="1" s="1"/>
  <c r="C249" i="1"/>
  <c r="D247" i="1"/>
  <c r="H247" i="1" s="1"/>
  <c r="C247" i="1"/>
  <c r="D246" i="1"/>
  <c r="H246" i="1" s="1"/>
  <c r="C246" i="1"/>
  <c r="D245" i="1"/>
  <c r="H245" i="1" s="1"/>
  <c r="C245" i="1"/>
  <c r="D244" i="1"/>
  <c r="H244" i="1" s="1"/>
  <c r="C244" i="1"/>
  <c r="D243" i="1"/>
  <c r="H243" i="1" s="1"/>
  <c r="C243" i="1"/>
  <c r="G242" i="1"/>
  <c r="D242" i="1"/>
  <c r="H242" i="1" s="1"/>
  <c r="C242" i="1"/>
  <c r="G241" i="1"/>
  <c r="D241" i="1"/>
  <c r="H241" i="1" s="1"/>
  <c r="C241" i="1"/>
  <c r="G240" i="1"/>
  <c r="D240" i="1"/>
  <c r="H240" i="1" s="1"/>
  <c r="C240" i="1"/>
  <c r="D239" i="1"/>
  <c r="H239" i="1" s="1"/>
  <c r="C239" i="1"/>
  <c r="D238" i="1"/>
  <c r="H238" i="1" s="1"/>
  <c r="C238" i="1"/>
  <c r="G237" i="1"/>
  <c r="D237" i="1"/>
  <c r="H237" i="1" s="1"/>
  <c r="C237" i="1"/>
  <c r="C236" i="1"/>
  <c r="D235" i="1"/>
  <c r="H235" i="1" s="1"/>
  <c r="C235" i="1"/>
  <c r="G234" i="1"/>
  <c r="D234" i="1"/>
  <c r="H234" i="1" s="1"/>
  <c r="C234" i="1"/>
  <c r="D233" i="1"/>
  <c r="H233" i="1" s="1"/>
  <c r="C233" i="1"/>
  <c r="D232" i="1"/>
  <c r="H232" i="1" s="1"/>
  <c r="C232" i="1"/>
  <c r="D231" i="1"/>
  <c r="H231" i="1" s="1"/>
  <c r="C231" i="1"/>
  <c r="G230" i="1"/>
  <c r="D230" i="1"/>
  <c r="H230" i="1" s="1"/>
  <c r="C230" i="1"/>
  <c r="D229" i="1"/>
  <c r="H229" i="1" s="1"/>
  <c r="C229" i="1"/>
  <c r="G228" i="1"/>
  <c r="D228" i="1"/>
  <c r="H228" i="1" s="1"/>
  <c r="C228" i="1"/>
  <c r="C227" i="1"/>
  <c r="D226" i="1"/>
  <c r="H226" i="1" s="1"/>
  <c r="C226" i="1"/>
  <c r="D225" i="1"/>
  <c r="H225" i="1" s="1"/>
  <c r="C225" i="1"/>
  <c r="D224" i="1"/>
  <c r="H224" i="1" s="1"/>
  <c r="C224" i="1"/>
  <c r="D223" i="1"/>
  <c r="H223" i="1" s="1"/>
  <c r="C223" i="1"/>
  <c r="D222" i="1"/>
  <c r="H222" i="1" s="1"/>
  <c r="C222" i="1"/>
  <c r="D221" i="1"/>
  <c r="H221" i="1" s="1"/>
  <c r="C221" i="1"/>
  <c r="G219" i="1"/>
  <c r="D219" i="1"/>
  <c r="H219" i="1" s="1"/>
  <c r="C219" i="1"/>
  <c r="D218" i="1"/>
  <c r="H218" i="1" s="1"/>
  <c r="C218" i="1"/>
  <c r="G217" i="1"/>
  <c r="D217" i="1"/>
  <c r="H217" i="1" s="1"/>
  <c r="C217" i="1"/>
  <c r="D216" i="1"/>
  <c r="H216" i="1" s="1"/>
  <c r="C216" i="1"/>
  <c r="D215" i="1"/>
  <c r="H215" i="1" s="1"/>
  <c r="C215" i="1"/>
  <c r="G214" i="1"/>
  <c r="D214" i="1"/>
  <c r="H214" i="1" s="1"/>
  <c r="C214" i="1"/>
  <c r="D213" i="1"/>
  <c r="H213" i="1" s="1"/>
  <c r="C213" i="1"/>
  <c r="D212" i="1"/>
  <c r="H212" i="1" s="1"/>
  <c r="C212" i="1"/>
  <c r="C211" i="1"/>
  <c r="G210"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D202" i="1"/>
  <c r="H202" i="1" s="1"/>
  <c r="C202" i="1"/>
  <c r="G201" i="1"/>
  <c r="D201" i="1"/>
  <c r="H201" i="1" s="1"/>
  <c r="C201" i="1"/>
  <c r="D200" i="1"/>
  <c r="H200" i="1" s="1"/>
  <c r="C200" i="1"/>
  <c r="D199" i="1"/>
  <c r="H199" i="1" s="1"/>
  <c r="C199" i="1"/>
  <c r="C198" i="1"/>
  <c r="G197" i="1"/>
  <c r="D197" i="1"/>
  <c r="H197" i="1" s="1"/>
  <c r="C197" i="1"/>
  <c r="D196" i="1"/>
  <c r="H196" i="1" s="1"/>
  <c r="C196" i="1"/>
  <c r="D195" i="1"/>
  <c r="H195" i="1" s="1"/>
  <c r="C195" i="1"/>
  <c r="D194" i="1"/>
  <c r="H194" i="1" s="1"/>
  <c r="C194" i="1"/>
  <c r="C193" i="1"/>
  <c r="C192" i="1"/>
  <c r="G191" i="1"/>
  <c r="D191" i="1"/>
  <c r="H191" i="1" s="1"/>
  <c r="C191" i="1"/>
  <c r="D190" i="1"/>
  <c r="H190" i="1" s="1"/>
  <c r="C190" i="1"/>
  <c r="D189" i="1"/>
  <c r="H189" i="1" s="1"/>
  <c r="C189" i="1"/>
  <c r="D188" i="1"/>
  <c r="H188" i="1" s="1"/>
  <c r="C188" i="1"/>
  <c r="G187" i="1"/>
  <c r="D187" i="1"/>
  <c r="H187" i="1" s="1"/>
  <c r="C187" i="1"/>
  <c r="D186" i="1"/>
  <c r="H186" i="1" s="1"/>
  <c r="C186" i="1"/>
  <c r="G185" i="1"/>
  <c r="D185" i="1"/>
  <c r="H185" i="1" s="1"/>
  <c r="C185" i="1"/>
  <c r="D184" i="1"/>
  <c r="H184" i="1" s="1"/>
  <c r="C184" i="1"/>
  <c r="D183" i="1"/>
  <c r="H183" i="1" s="1"/>
  <c r="C183" i="1"/>
  <c r="G182" i="1"/>
  <c r="D182" i="1"/>
  <c r="H182" i="1" s="1"/>
  <c r="C182" i="1"/>
  <c r="D181" i="1"/>
  <c r="H181" i="1" s="1"/>
  <c r="C181" i="1"/>
  <c r="D180" i="1"/>
  <c r="H180" i="1" s="1"/>
  <c r="C180" i="1"/>
  <c r="D179" i="1"/>
  <c r="H179" i="1" s="1"/>
  <c r="C179" i="1"/>
  <c r="G178" i="1"/>
  <c r="D178" i="1"/>
  <c r="H178" i="1" s="1"/>
  <c r="C178" i="1"/>
  <c r="D177" i="1"/>
  <c r="H177" i="1" s="1"/>
  <c r="C177" i="1"/>
  <c r="D176" i="1"/>
  <c r="H176" i="1" s="1"/>
  <c r="C176" i="1"/>
  <c r="G175"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G162" i="1"/>
  <c r="D162" i="1"/>
  <c r="H162" i="1" s="1"/>
  <c r="C162" i="1"/>
  <c r="D161" i="1"/>
  <c r="H161" i="1" s="1"/>
  <c r="C161" i="1"/>
  <c r="C160" i="1"/>
  <c r="D158" i="1"/>
  <c r="H158" i="1" s="1"/>
  <c r="C158" i="1"/>
  <c r="D157" i="1"/>
  <c r="H157" i="1" s="1"/>
  <c r="C157" i="1"/>
  <c r="D156" i="1"/>
  <c r="H156" i="1" s="1"/>
  <c r="C156" i="1"/>
  <c r="C155" i="1"/>
  <c r="G154" i="1"/>
  <c r="D154" i="1"/>
  <c r="H154" i="1" s="1"/>
  <c r="C154" i="1"/>
  <c r="D153" i="1"/>
  <c r="H153" i="1" s="1"/>
  <c r="C153" i="1"/>
  <c r="D152" i="1"/>
  <c r="H152" i="1" s="1"/>
  <c r="C152" i="1"/>
  <c r="G151" i="1"/>
  <c r="D151" i="1"/>
  <c r="H151" i="1" s="1"/>
  <c r="C151" i="1"/>
  <c r="D150" i="1"/>
  <c r="H150" i="1" s="1"/>
  <c r="C150" i="1"/>
  <c r="C149" i="1"/>
  <c r="C148" i="1"/>
  <c r="D146" i="1"/>
  <c r="H146" i="1" s="1"/>
  <c r="C146" i="1"/>
  <c r="D145" i="1"/>
  <c r="H145" i="1" s="1"/>
  <c r="C145" i="1"/>
  <c r="G144" i="1"/>
  <c r="D144" i="1"/>
  <c r="H144" i="1" s="1"/>
  <c r="C144" i="1"/>
  <c r="D143" i="1"/>
  <c r="H143" i="1" s="1"/>
  <c r="C143" i="1"/>
  <c r="D142" i="1"/>
  <c r="H142" i="1" s="1"/>
  <c r="C142" i="1"/>
  <c r="G141" i="1"/>
  <c r="D141" i="1"/>
  <c r="H141" i="1" s="1"/>
  <c r="C141" i="1"/>
  <c r="D140" i="1"/>
  <c r="H140" i="1" s="1"/>
  <c r="C140" i="1"/>
  <c r="D139" i="1"/>
  <c r="H139" i="1" s="1"/>
  <c r="C139" i="1"/>
  <c r="D138" i="1"/>
  <c r="H138" i="1" s="1"/>
  <c r="C138" i="1"/>
  <c r="D137" i="1"/>
  <c r="H137" i="1" s="1"/>
  <c r="C137" i="1"/>
  <c r="C136" i="1"/>
  <c r="G134" i="1"/>
  <c r="D134" i="1"/>
  <c r="H134" i="1" s="1"/>
  <c r="C134" i="1"/>
  <c r="D133" i="1"/>
  <c r="H133" i="1" s="1"/>
  <c r="C133" i="1"/>
  <c r="H132" i="1"/>
  <c r="D132" i="1"/>
  <c r="G132" i="1" s="1"/>
  <c r="C132" i="1"/>
  <c r="G131" i="1"/>
  <c r="D131" i="1"/>
  <c r="H131" i="1" s="1"/>
  <c r="C131" i="1"/>
  <c r="C130" i="1"/>
  <c r="C129" i="1"/>
  <c r="G128" i="1"/>
  <c r="D128" i="1"/>
  <c r="H128" i="1" s="1"/>
  <c r="C128" i="1"/>
  <c r="D127" i="1"/>
  <c r="H127" i="1" s="1"/>
  <c r="C127" i="1"/>
  <c r="H126" i="1"/>
  <c r="D126" i="1"/>
  <c r="G126" i="1" s="1"/>
  <c r="C126" i="1"/>
  <c r="D125" i="1"/>
  <c r="H125" i="1" s="1"/>
  <c r="C125" i="1"/>
  <c r="C124" i="1"/>
  <c r="H123" i="1"/>
  <c r="D123" i="1"/>
  <c r="G123" i="1" s="1"/>
  <c r="C123" i="1"/>
  <c r="D122" i="1"/>
  <c r="G122" i="1" s="1"/>
  <c r="C122" i="1"/>
  <c r="C121" i="1"/>
  <c r="D119" i="1"/>
  <c r="H119" i="1" s="1"/>
  <c r="C119" i="1"/>
  <c r="G118" i="1"/>
  <c r="D118" i="1"/>
  <c r="H118" i="1" s="1"/>
  <c r="C118" i="1"/>
  <c r="D117" i="1"/>
  <c r="H117" i="1" s="1"/>
  <c r="C117" i="1"/>
  <c r="D116" i="1"/>
  <c r="H116" i="1" s="1"/>
  <c r="C116" i="1"/>
  <c r="D115" i="1"/>
  <c r="H115" i="1" s="1"/>
  <c r="C115" i="1"/>
  <c r="G114" i="1"/>
  <c r="D114" i="1"/>
  <c r="H114" i="1" s="1"/>
  <c r="C114" i="1"/>
  <c r="G113" i="1"/>
  <c r="D113" i="1"/>
  <c r="H113" i="1" s="1"/>
  <c r="C113" i="1"/>
  <c r="G112" i="1"/>
  <c r="D112" i="1"/>
  <c r="H112" i="1" s="1"/>
  <c r="C112" i="1"/>
  <c r="D111" i="1"/>
  <c r="H111" i="1" s="1"/>
  <c r="C111" i="1"/>
  <c r="G110" i="1"/>
  <c r="D110" i="1"/>
  <c r="H110" i="1" s="1"/>
  <c r="C110" i="1"/>
  <c r="D109" i="1"/>
  <c r="H109" i="1" s="1"/>
  <c r="C109" i="1"/>
  <c r="D108" i="1"/>
  <c r="H108" i="1" s="1"/>
  <c r="C108" i="1"/>
  <c r="G107" i="1"/>
  <c r="D107" i="1"/>
  <c r="H107" i="1" s="1"/>
  <c r="C107" i="1"/>
  <c r="D106" i="1"/>
  <c r="H106" i="1" s="1"/>
  <c r="C106" i="1"/>
  <c r="D105" i="1"/>
  <c r="H105" i="1" s="1"/>
  <c r="C105"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H71" i="1"/>
  <c r="D71" i="1"/>
  <c r="G71" i="1" s="1"/>
  <c r="C71" i="1"/>
  <c r="C70" i="1"/>
  <c r="D69" i="1"/>
  <c r="G69" i="1" s="1"/>
  <c r="C69" i="1"/>
  <c r="H68" i="1"/>
  <c r="G68" i="1"/>
  <c r="D68" i="1"/>
  <c r="C68" i="1"/>
  <c r="C67" i="1"/>
  <c r="H66" i="1"/>
  <c r="G66" i="1"/>
  <c r="D66" i="1"/>
  <c r="C66" i="1"/>
  <c r="H65" i="1"/>
  <c r="D65" i="1"/>
  <c r="G65" i="1" s="1"/>
  <c r="C65" i="1"/>
  <c r="C64" i="1"/>
  <c r="D63" i="1"/>
  <c r="H63" i="1" s="1"/>
  <c r="C63" i="1"/>
  <c r="D62" i="1"/>
  <c r="H62" i="1" s="1"/>
  <c r="C62" i="1"/>
  <c r="C61" i="1"/>
  <c r="D60" i="1"/>
  <c r="G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C50" i="1"/>
  <c r="D49" i="1"/>
  <c r="H49" i="1" s="1"/>
  <c r="C49" i="1"/>
  <c r="D48" i="1"/>
  <c r="H48" i="1" s="1"/>
  <c r="C48" i="1"/>
  <c r="D47" i="1"/>
  <c r="H47" i="1" s="1"/>
  <c r="C47" i="1"/>
  <c r="D45" i="1"/>
  <c r="G45" i="1" s="1"/>
  <c r="C45" i="1"/>
  <c r="D44" i="1"/>
  <c r="H44" i="1" s="1"/>
  <c r="C44" i="1"/>
  <c r="D43" i="1"/>
  <c r="H43" i="1" s="1"/>
  <c r="C43" i="1"/>
  <c r="D42" i="1"/>
  <c r="H42" i="1" s="1"/>
  <c r="C42" i="1"/>
  <c r="D41" i="1"/>
  <c r="H41" i="1" s="1"/>
  <c r="C41" i="1"/>
  <c r="C40" i="1"/>
  <c r="D39" i="1"/>
  <c r="H39" i="1" s="1"/>
  <c r="C39" i="1"/>
  <c r="D38" i="1"/>
  <c r="H38" i="1" s="1"/>
  <c r="C38" i="1"/>
  <c r="D37" i="1"/>
  <c r="H37" i="1" s="1"/>
  <c r="C37" i="1"/>
  <c r="D36" i="1"/>
  <c r="H36" i="1" s="1"/>
  <c r="C36" i="1"/>
  <c r="D35" i="1"/>
  <c r="H35" i="1" s="1"/>
  <c r="C35" i="1"/>
  <c r="D34" i="1"/>
  <c r="H34" i="1" s="1"/>
  <c r="C34" i="1"/>
  <c r="D33" i="1"/>
  <c r="H33" i="1" s="1"/>
  <c r="C33" i="1"/>
  <c r="D32" i="1"/>
  <c r="G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H6" i="1"/>
  <c r="D6" i="1"/>
  <c r="G6" i="1" s="1"/>
  <c r="C6" i="1"/>
  <c r="D5" i="1"/>
  <c r="H5" i="1" s="1"/>
  <c r="C5" i="1"/>
  <c r="D4" i="1"/>
  <c r="H4" i="1" s="1"/>
  <c r="C4" i="1"/>
  <c r="G1224" i="1" l="1"/>
  <c r="H1393" i="1"/>
  <c r="G1393" i="1"/>
  <c r="G1395" i="1"/>
  <c r="E89" i="6"/>
  <c r="D1383" i="1" s="1"/>
  <c r="H1454" i="1"/>
  <c r="H1456" i="1"/>
  <c r="I1456" i="1" s="1"/>
  <c r="G1453" i="1"/>
  <c r="E5" i="7"/>
  <c r="H1578" i="1"/>
  <c r="G1492" i="1"/>
  <c r="H1510" i="1"/>
  <c r="H1505" i="1"/>
  <c r="G1487" i="1"/>
  <c r="G1503" i="1"/>
  <c r="G1484" i="1"/>
  <c r="G1501" i="1"/>
  <c r="C1483" i="1"/>
  <c r="H1483" i="1" s="1"/>
  <c r="H1481" i="1"/>
  <c r="E294" i="9"/>
  <c r="B294" i="9" s="1"/>
  <c r="E298" i="9"/>
  <c r="B298" i="9" s="1"/>
  <c r="H122" i="1"/>
  <c r="G1241" i="1"/>
  <c r="G1229" i="1"/>
  <c r="H1227" i="1"/>
  <c r="G1227" i="1"/>
  <c r="F250" i="5"/>
  <c r="H1223" i="1"/>
  <c r="E245" i="5"/>
  <c r="D1222" i="1" s="1"/>
  <c r="E284" i="9"/>
  <c r="B284" i="9" s="1"/>
  <c r="E282" i="9"/>
  <c r="B282" i="9" s="1"/>
  <c r="G1219" i="1"/>
  <c r="G1220" i="1"/>
  <c r="G1218" i="1"/>
  <c r="G1216" i="1"/>
  <c r="G1217" i="1"/>
  <c r="E206" i="5"/>
  <c r="H311" i="9" s="1"/>
  <c r="E305" i="9"/>
  <c r="B305" i="9" s="1"/>
  <c r="E304" i="9"/>
  <c r="B304" i="9" s="1"/>
  <c r="D1183" i="1"/>
  <c r="D1184" i="1"/>
  <c r="H1184" i="1" s="1"/>
  <c r="E190" i="5"/>
  <c r="D1168" i="1"/>
  <c r="G1168" i="1" s="1"/>
  <c r="E293" i="9"/>
  <c r="B293" i="9" s="1"/>
  <c r="G1148" i="1"/>
  <c r="G1142" i="1"/>
  <c r="G1132" i="1"/>
  <c r="D1127" i="1"/>
  <c r="G1127" i="1" s="1"/>
  <c r="E146" i="5"/>
  <c r="D1124" i="1" s="1"/>
  <c r="H1124" i="1" s="1"/>
  <c r="H1120" i="1"/>
  <c r="G1113" i="1"/>
  <c r="G1114" i="1"/>
  <c r="G1111" i="1"/>
  <c r="G1110" i="1"/>
  <c r="G1109" i="1"/>
  <c r="G1107" i="1"/>
  <c r="G1106" i="1"/>
  <c r="G1104" i="1"/>
  <c r="H1105" i="1"/>
  <c r="G1103" i="1"/>
  <c r="G1102" i="1"/>
  <c r="G1101" i="1"/>
  <c r="G1100" i="1"/>
  <c r="G1099" i="1"/>
  <c r="G1097" i="1"/>
  <c r="H1084" i="1"/>
  <c r="H1066" i="1"/>
  <c r="G1064" i="1"/>
  <c r="G1062" i="1"/>
  <c r="G1060" i="1"/>
  <c r="G1059" i="1"/>
  <c r="G1057" i="1"/>
  <c r="G1058" i="1"/>
  <c r="G1055" i="1"/>
  <c r="G1054" i="1"/>
  <c r="G1052" i="1"/>
  <c r="G1051" i="1"/>
  <c r="G1050" i="1"/>
  <c r="G1048" i="1"/>
  <c r="G1049" i="1"/>
  <c r="H1041" i="1"/>
  <c r="G1034" i="1"/>
  <c r="H1030" i="1"/>
  <c r="H1023" i="1"/>
  <c r="G1019" i="1"/>
  <c r="H1019" i="1"/>
  <c r="H1013" i="1"/>
  <c r="H1007" i="1"/>
  <c r="F19" i="5"/>
  <c r="H997" i="1"/>
  <c r="H998" i="1"/>
  <c r="H996" i="1"/>
  <c r="G991" i="1"/>
  <c r="H991" i="1"/>
  <c r="E12" i="5"/>
  <c r="D990" i="1" s="1"/>
  <c r="G986" i="1"/>
  <c r="H986" i="1"/>
  <c r="F8" i="5"/>
  <c r="F652" i="4"/>
  <c r="G983" i="1"/>
  <c r="G982" i="1"/>
  <c r="G981" i="1"/>
  <c r="G980" i="1"/>
  <c r="G979" i="1"/>
  <c r="G978" i="1"/>
  <c r="G977" i="1"/>
  <c r="G969" i="1"/>
  <c r="G970" i="1"/>
  <c r="G971" i="1"/>
  <c r="G972" i="1"/>
  <c r="G973" i="1"/>
  <c r="G974" i="1"/>
  <c r="G975" i="1"/>
  <c r="F266" i="9"/>
  <c r="G949" i="1"/>
  <c r="G950" i="1"/>
  <c r="E142" i="9"/>
  <c r="B142" i="9" s="1"/>
  <c r="E115" i="9"/>
  <c r="B115" i="9" s="1"/>
  <c r="F256" i="9"/>
  <c r="E100" i="9"/>
  <c r="B100" i="9" s="1"/>
  <c r="E104" i="9"/>
  <c r="E99" i="9"/>
  <c r="B99" i="9" s="1"/>
  <c r="F242" i="9"/>
  <c r="B242" i="9" s="1"/>
  <c r="E72" i="9"/>
  <c r="B72" i="9" s="1"/>
  <c r="G815" i="1"/>
  <c r="G811" i="1"/>
  <c r="E67" i="9"/>
  <c r="B67" i="9" s="1"/>
  <c r="E64" i="9"/>
  <c r="E60" i="9"/>
  <c r="B60" i="9" s="1"/>
  <c r="G752" i="1"/>
  <c r="G751" i="1"/>
  <c r="H750" i="1"/>
  <c r="G749" i="1"/>
  <c r="G748" i="1"/>
  <c r="G747" i="1"/>
  <c r="G746" i="1"/>
  <c r="G745" i="1"/>
  <c r="G744" i="1"/>
  <c r="E56" i="9"/>
  <c r="B56" i="9" s="1"/>
  <c r="G743" i="1"/>
  <c r="G742" i="1"/>
  <c r="G741" i="1"/>
  <c r="G740" i="1"/>
  <c r="H739" i="1"/>
  <c r="G738" i="1"/>
  <c r="G737" i="1"/>
  <c r="G736" i="1"/>
  <c r="G735" i="1"/>
  <c r="G734" i="1"/>
  <c r="G733" i="1"/>
  <c r="G732" i="1"/>
  <c r="G731" i="1"/>
  <c r="G730" i="1"/>
  <c r="G729" i="1"/>
  <c r="G728" i="1"/>
  <c r="E52" i="9"/>
  <c r="B52" i="9" s="1"/>
  <c r="G727" i="1"/>
  <c r="G726" i="1"/>
  <c r="G725" i="1"/>
  <c r="G724" i="1"/>
  <c r="G723" i="1"/>
  <c r="G722" i="1"/>
  <c r="G721" i="1"/>
  <c r="G720" i="1"/>
  <c r="E47" i="9"/>
  <c r="B47" i="9" s="1"/>
  <c r="G716" i="1"/>
  <c r="E44" i="9"/>
  <c r="B44" i="9" s="1"/>
  <c r="F218" i="9"/>
  <c r="G708" i="1"/>
  <c r="G706" i="1"/>
  <c r="G704" i="1"/>
  <c r="G703" i="1"/>
  <c r="G702" i="1"/>
  <c r="G701" i="1"/>
  <c r="G700" i="1"/>
  <c r="G699" i="1"/>
  <c r="G695" i="1"/>
  <c r="G693" i="1"/>
  <c r="G691" i="1"/>
  <c r="G686" i="1"/>
  <c r="G685" i="1"/>
  <c r="G683" i="1"/>
  <c r="G682" i="1"/>
  <c r="G681" i="1"/>
  <c r="G680" i="1"/>
  <c r="G679" i="1"/>
  <c r="G677" i="1"/>
  <c r="G676" i="1"/>
  <c r="G675" i="1"/>
  <c r="G674" i="1"/>
  <c r="G672" i="1"/>
  <c r="G669" i="1"/>
  <c r="G668" i="1"/>
  <c r="G667" i="1"/>
  <c r="G665" i="1"/>
  <c r="G664" i="1"/>
  <c r="G662" i="1"/>
  <c r="G660" i="1"/>
  <c r="G659" i="1"/>
  <c r="E27" i="9"/>
  <c r="B27" i="9" s="1"/>
  <c r="G658" i="1"/>
  <c r="G657" i="1"/>
  <c r="G656" i="1"/>
  <c r="G653" i="1"/>
  <c r="G652" i="1"/>
  <c r="H651" i="1"/>
  <c r="G650" i="1"/>
  <c r="G649" i="1"/>
  <c r="B275" i="9"/>
  <c r="E23" i="9"/>
  <c r="B23" i="9" s="1"/>
  <c r="G623" i="1"/>
  <c r="H623" i="1"/>
  <c r="D620" i="1"/>
  <c r="G611" i="1"/>
  <c r="H611" i="1"/>
  <c r="G614" i="1"/>
  <c r="G613" i="1"/>
  <c r="E154" i="9"/>
  <c r="B154" i="9" s="1"/>
  <c r="G609" i="1"/>
  <c r="F270" i="9"/>
  <c r="G606" i="1"/>
  <c r="F268" i="9"/>
  <c r="G599" i="1"/>
  <c r="E147" i="9"/>
  <c r="B147" i="9" s="1"/>
  <c r="E146" i="9"/>
  <c r="B146" i="9" s="1"/>
  <c r="F264" i="9"/>
  <c r="F262" i="9"/>
  <c r="G595" i="1"/>
  <c r="G593" i="1"/>
  <c r="G594" i="1"/>
  <c r="E139" i="9"/>
  <c r="B139" i="9" s="1"/>
  <c r="F260" i="9"/>
  <c r="G591" i="1"/>
  <c r="G588" i="1"/>
  <c r="H586" i="1"/>
  <c r="E580" i="4"/>
  <c r="D574" i="1" s="1"/>
  <c r="G574" i="1" s="1"/>
  <c r="H574" i="1"/>
  <c r="H578" i="1"/>
  <c r="H570" i="1"/>
  <c r="H566" i="1"/>
  <c r="H562" i="1"/>
  <c r="E567" i="4"/>
  <c r="D561" i="1" s="1"/>
  <c r="H558" i="1"/>
  <c r="G556" i="1"/>
  <c r="E130" i="9"/>
  <c r="B130" i="9" s="1"/>
  <c r="H550" i="1"/>
  <c r="G544" i="1"/>
  <c r="H546" i="1"/>
  <c r="E127" i="9"/>
  <c r="B127" i="9" s="1"/>
  <c r="H542" i="1"/>
  <c r="E126" i="9"/>
  <c r="B126" i="9" s="1"/>
  <c r="F254" i="9"/>
  <c r="G536" i="1"/>
  <c r="E123" i="9"/>
  <c r="B123" i="9" s="1"/>
  <c r="E529" i="4"/>
  <c r="D523" i="1" s="1"/>
  <c r="G523" i="1" s="1"/>
  <c r="G532" i="1"/>
  <c r="H534" i="1"/>
  <c r="F252" i="9"/>
  <c r="B252" i="9" s="1"/>
  <c r="E120" i="9"/>
  <c r="B120" i="9" s="1"/>
  <c r="E119" i="9"/>
  <c r="B119" i="9" s="1"/>
  <c r="G528" i="1"/>
  <c r="G524" i="1"/>
  <c r="H514" i="1"/>
  <c r="D510" i="1"/>
  <c r="G510" i="1" s="1"/>
  <c r="E116" i="9"/>
  <c r="B116" i="9" s="1"/>
  <c r="H506" i="1"/>
  <c r="H502" i="1"/>
  <c r="F248" i="9"/>
  <c r="H498" i="1"/>
  <c r="G496" i="1"/>
  <c r="F246" i="9"/>
  <c r="B246" i="9" s="1"/>
  <c r="E107" i="9"/>
  <c r="B107" i="9" s="1"/>
  <c r="F244" i="9"/>
  <c r="G492" i="1"/>
  <c r="E103" i="9"/>
  <c r="B103" i="9" s="1"/>
  <c r="G488" i="1"/>
  <c r="E484" i="4"/>
  <c r="D478" i="1" s="1"/>
  <c r="G478" i="1" s="1"/>
  <c r="F238" i="9"/>
  <c r="E95" i="9"/>
  <c r="B95" i="9" s="1"/>
  <c r="F236" i="9"/>
  <c r="H466" i="1"/>
  <c r="E459" i="4"/>
  <c r="D453" i="1" s="1"/>
  <c r="G166" i="9"/>
  <c r="D454" i="1"/>
  <c r="G454" i="1" s="1"/>
  <c r="E92" i="9"/>
  <c r="B92" i="9" s="1"/>
  <c r="E91" i="9"/>
  <c r="B91" i="9" s="1"/>
  <c r="H446" i="1"/>
  <c r="E84" i="9"/>
  <c r="B84" i="9" s="1"/>
  <c r="F232" i="9"/>
  <c r="H430" i="1"/>
  <c r="E79" i="9"/>
  <c r="B79" i="9" s="1"/>
  <c r="F230" i="9"/>
  <c r="G424" i="1"/>
  <c r="F228" i="9"/>
  <c r="E421" i="4"/>
  <c r="D415" i="1" s="1"/>
  <c r="E76" i="9"/>
  <c r="B76" i="9" s="1"/>
  <c r="G420" i="1"/>
  <c r="G418" i="1"/>
  <c r="G416" i="1"/>
  <c r="G406" i="1"/>
  <c r="G404" i="1"/>
  <c r="G396" i="1"/>
  <c r="H392" i="1"/>
  <c r="G392" i="1"/>
  <c r="E396" i="4"/>
  <c r="D391" i="1" s="1"/>
  <c r="H391" i="1" s="1"/>
  <c r="G390" i="1"/>
  <c r="F391" i="4"/>
  <c r="G382" i="1"/>
  <c r="H378" i="1"/>
  <c r="G378" i="1"/>
  <c r="G374" i="1"/>
  <c r="E363" i="4"/>
  <c r="D358" i="1" s="1"/>
  <c r="G370" i="1"/>
  <c r="G360" i="1"/>
  <c r="G362" i="1"/>
  <c r="G357" i="1"/>
  <c r="G349" i="1"/>
  <c r="G347" i="1"/>
  <c r="G344" i="1"/>
  <c r="G342" i="1"/>
  <c r="G335" i="1"/>
  <c r="G331" i="1"/>
  <c r="G329" i="1"/>
  <c r="G327" i="1"/>
  <c r="E286" i="9"/>
  <c r="B286" i="9" s="1"/>
  <c r="E287" i="9"/>
  <c r="B287" i="9" s="1"/>
  <c r="G325" i="1"/>
  <c r="H321" i="1"/>
  <c r="G321" i="1"/>
  <c r="G319" i="1"/>
  <c r="G311" i="1"/>
  <c r="H307" i="1"/>
  <c r="G307" i="1"/>
  <c r="G304" i="1"/>
  <c r="G302" i="1"/>
  <c r="E299" i="4"/>
  <c r="D294" i="1" s="1"/>
  <c r="H294" i="1" s="1"/>
  <c r="G298" i="1"/>
  <c r="G296" i="1"/>
  <c r="G289" i="1"/>
  <c r="E643" i="4"/>
  <c r="D637" i="1" s="1"/>
  <c r="H637" i="1" s="1"/>
  <c r="F416" i="4"/>
  <c r="G282" i="1"/>
  <c r="H284" i="1"/>
  <c r="G284" i="1"/>
  <c r="G283" i="1"/>
  <c r="G280" i="1"/>
  <c r="E75" i="9"/>
  <c r="B75" i="9" s="1"/>
  <c r="G279" i="1"/>
  <c r="G278" i="1"/>
  <c r="G275" i="1"/>
  <c r="E71" i="9"/>
  <c r="B71" i="9" s="1"/>
  <c r="G274" i="1"/>
  <c r="G272" i="1"/>
  <c r="G267" i="1"/>
  <c r="G264" i="1"/>
  <c r="G263" i="1"/>
  <c r="G262" i="1"/>
  <c r="H255" i="1"/>
  <c r="G255" i="1"/>
  <c r="G256" i="1"/>
  <c r="E252" i="4"/>
  <c r="D248" i="1" s="1"/>
  <c r="E68" i="9"/>
  <c r="B68" i="9" s="1"/>
  <c r="G253" i="1"/>
  <c r="G252" i="1"/>
  <c r="G249" i="1"/>
  <c r="G246" i="1"/>
  <c r="G245" i="1"/>
  <c r="G244" i="1"/>
  <c r="G238" i="1"/>
  <c r="G236" i="1"/>
  <c r="E63" i="9"/>
  <c r="B63" i="9" s="1"/>
  <c r="G233" i="1"/>
  <c r="G232" i="1"/>
  <c r="G229" i="1"/>
  <c r="E59" i="9"/>
  <c r="B59" i="9" s="1"/>
  <c r="G226" i="1"/>
  <c r="G225" i="1"/>
  <c r="G224" i="1"/>
  <c r="G222" i="1"/>
  <c r="G221" i="1"/>
  <c r="G218" i="1"/>
  <c r="G215" i="1"/>
  <c r="H211" i="1"/>
  <c r="G211" i="1"/>
  <c r="G213" i="1"/>
  <c r="G205" i="1"/>
  <c r="F224" i="9"/>
  <c r="E55" i="9"/>
  <c r="B55" i="9" s="1"/>
  <c r="G202" i="1"/>
  <c r="H198" i="1"/>
  <c r="G198" i="1"/>
  <c r="G199" i="1"/>
  <c r="E196" i="4"/>
  <c r="D192" i="1" s="1"/>
  <c r="H192" i="1" s="1"/>
  <c r="E51" i="9"/>
  <c r="B51" i="9" s="1"/>
  <c r="D193" i="1"/>
  <c r="H193" i="1" s="1"/>
  <c r="G195" i="1"/>
  <c r="G194" i="1"/>
  <c r="G193" i="1"/>
  <c r="E48" i="9"/>
  <c r="G158" i="1"/>
  <c r="D155" i="1"/>
  <c r="H155" i="1" s="1"/>
  <c r="G156" i="1"/>
  <c r="G152" i="1"/>
  <c r="G145" i="1"/>
  <c r="D136" i="1"/>
  <c r="H136" i="1" s="1"/>
  <c r="G143" i="1"/>
  <c r="G140" i="1"/>
  <c r="G139" i="1"/>
  <c r="G136" i="1"/>
  <c r="G137" i="1"/>
  <c r="G133" i="1"/>
  <c r="E39" i="9"/>
  <c r="B39" i="9" s="1"/>
  <c r="G127" i="1"/>
  <c r="G125" i="1"/>
  <c r="G124" i="1"/>
  <c r="G119" i="1"/>
  <c r="G117" i="1"/>
  <c r="G116" i="1"/>
  <c r="G115" i="1"/>
  <c r="G111" i="1"/>
  <c r="G109" i="1"/>
  <c r="F112" i="4"/>
  <c r="G106" i="1"/>
  <c r="G105" i="1"/>
  <c r="D103" i="1"/>
  <c r="G104" i="1"/>
  <c r="F83" i="4"/>
  <c r="G77" i="1"/>
  <c r="G76" i="1"/>
  <c r="G75" i="1"/>
  <c r="G73" i="1"/>
  <c r="G74" i="1"/>
  <c r="H69" i="1"/>
  <c r="E33" i="9"/>
  <c r="B33" i="9" s="1"/>
  <c r="G67" i="1"/>
  <c r="H67" i="1"/>
  <c r="G63" i="1"/>
  <c r="H61" i="1"/>
  <c r="G61" i="1"/>
  <c r="G62" i="1"/>
  <c r="H60" i="1"/>
  <c r="G57" i="1"/>
  <c r="G55" i="1"/>
  <c r="G56" i="1"/>
  <c r="G54" i="1"/>
  <c r="G53" i="1"/>
  <c r="G52" i="1"/>
  <c r="G50" i="1"/>
  <c r="G51" i="1"/>
  <c r="G49" i="1"/>
  <c r="G47" i="1"/>
  <c r="G48" i="1"/>
  <c r="H45" i="1"/>
  <c r="G44" i="1"/>
  <c r="G43" i="1"/>
  <c r="G40" i="1"/>
  <c r="G41" i="1"/>
  <c r="G42" i="1"/>
  <c r="G39" i="1"/>
  <c r="G38" i="1"/>
  <c r="G36" i="1"/>
  <c r="G37" i="1"/>
  <c r="G35" i="1"/>
  <c r="G33" i="1"/>
  <c r="G34" i="1"/>
  <c r="H32" i="1"/>
  <c r="G31" i="1"/>
  <c r="G30" i="1"/>
  <c r="G29" i="1"/>
  <c r="G28" i="1"/>
  <c r="G27" i="1"/>
  <c r="G25" i="1"/>
  <c r="G26" i="1"/>
  <c r="G24" i="1"/>
  <c r="G23" i="1"/>
  <c r="G22" i="1"/>
  <c r="G21" i="1"/>
  <c r="G19" i="1"/>
  <c r="G20" i="1"/>
  <c r="F214" i="9"/>
  <c r="B214" i="9" s="1"/>
  <c r="E24" i="9"/>
  <c r="B24" i="9" s="1"/>
  <c r="G18" i="1"/>
  <c r="G17" i="1"/>
  <c r="G16" i="1"/>
  <c r="G15" i="1"/>
  <c r="G13" i="1"/>
  <c r="G14" i="1"/>
  <c r="G12" i="1"/>
  <c r="G11" i="1"/>
  <c r="G10" i="1"/>
  <c r="G9" i="1"/>
  <c r="G8" i="1"/>
  <c r="G7" i="1"/>
  <c r="G4" i="1"/>
  <c r="G5" i="1"/>
  <c r="G398" i="1"/>
  <c r="H386" i="1"/>
  <c r="G386" i="1"/>
  <c r="G368" i="1"/>
  <c r="G364" i="1"/>
  <c r="G366" i="1"/>
  <c r="F369" i="4"/>
  <c r="D359" i="1"/>
  <c r="H359" i="1" s="1"/>
  <c r="G351" i="1"/>
  <c r="G353" i="1"/>
  <c r="E351" i="4"/>
  <c r="E311" i="4"/>
  <c r="D306" i="1" s="1"/>
  <c r="G292" i="1"/>
  <c r="G291" i="1"/>
  <c r="F418" i="4"/>
  <c r="G412" i="1"/>
  <c r="G637" i="1"/>
  <c r="G288" i="1"/>
  <c r="G163" i="1"/>
  <c r="G270" i="1"/>
  <c r="D269" i="1"/>
  <c r="H269" i="1" s="1"/>
  <c r="H260" i="1"/>
  <c r="G260" i="1"/>
  <c r="G209" i="1"/>
  <c r="G206" i="1"/>
  <c r="G190" i="1"/>
  <c r="G189" i="1"/>
  <c r="G186" i="1"/>
  <c r="G183" i="1"/>
  <c r="G181" i="1"/>
  <c r="E163" i="4"/>
  <c r="D159" i="1" s="1"/>
  <c r="F220" i="9"/>
  <c r="E43" i="9"/>
  <c r="B43" i="9" s="1"/>
  <c r="G179" i="1"/>
  <c r="G177" i="1"/>
  <c r="G173" i="1"/>
  <c r="F177" i="4"/>
  <c r="G174" i="1"/>
  <c r="G171" i="1"/>
  <c r="G170" i="1"/>
  <c r="G169" i="1"/>
  <c r="G165" i="1"/>
  <c r="G167" i="1"/>
  <c r="G166" i="1"/>
  <c r="G161" i="1"/>
  <c r="D160" i="1"/>
  <c r="H160" i="1" s="1"/>
  <c r="E40" i="9"/>
  <c r="G150" i="1"/>
  <c r="D130" i="1"/>
  <c r="E133" i="4"/>
  <c r="D129" i="1" s="1"/>
  <c r="H121" i="1"/>
  <c r="F217" i="9"/>
  <c r="B217" i="9" s="1"/>
  <c r="G108" i="1"/>
  <c r="G72" i="1"/>
  <c r="E35" i="9"/>
  <c r="B35" i="9" s="1"/>
  <c r="G70" i="1"/>
  <c r="H70" i="1"/>
  <c r="F74" i="4"/>
  <c r="G64" i="1"/>
  <c r="H64" i="1"/>
  <c r="E31" i="9"/>
  <c r="B31" i="9" s="1"/>
  <c r="E50" i="4"/>
  <c r="D46" i="1" s="1"/>
  <c r="F68" i="4"/>
  <c r="G58" i="1"/>
  <c r="G59" i="1"/>
  <c r="E28" i="9"/>
  <c r="B28" i="9" s="1"/>
  <c r="G79" i="1"/>
  <c r="G80" i="1"/>
  <c r="G81" i="1"/>
  <c r="G82" i="1"/>
  <c r="G83" i="1"/>
  <c r="G84" i="1"/>
  <c r="G85" i="1"/>
  <c r="G86" i="1"/>
  <c r="G87" i="1"/>
  <c r="G88" i="1"/>
  <c r="G89" i="1"/>
  <c r="G90" i="1"/>
  <c r="G91" i="1"/>
  <c r="G92" i="1"/>
  <c r="G93" i="1"/>
  <c r="G94" i="1"/>
  <c r="G95" i="1"/>
  <c r="G96" i="1"/>
  <c r="G97" i="1"/>
  <c r="G98" i="1"/>
  <c r="G99" i="1"/>
  <c r="G100" i="1"/>
  <c r="G101" i="1"/>
  <c r="G138" i="1"/>
  <c r="G142" i="1"/>
  <c r="G146" i="1"/>
  <c r="G149" i="1"/>
  <c r="G153" i="1"/>
  <c r="G157" i="1"/>
  <c r="G164" i="1"/>
  <c r="G168" i="1"/>
  <c r="G172" i="1"/>
  <c r="G176" i="1"/>
  <c r="G180" i="1"/>
  <c r="G184" i="1"/>
  <c r="G188" i="1"/>
  <c r="G196" i="1"/>
  <c r="G200" i="1"/>
  <c r="G204" i="1"/>
  <c r="G208" i="1"/>
  <c r="G212" i="1"/>
  <c r="G216" i="1"/>
  <c r="G223" i="1"/>
  <c r="G227" i="1"/>
  <c r="G231" i="1"/>
  <c r="G235" i="1"/>
  <c r="G239" i="1"/>
  <c r="G243" i="1"/>
  <c r="G247" i="1"/>
  <c r="G250" i="1"/>
  <c r="G254" i="1"/>
  <c r="G258" i="1"/>
  <c r="G261" i="1"/>
  <c r="G265" i="1"/>
  <c r="G269" i="1"/>
  <c r="G273" i="1"/>
  <c r="G277" i="1"/>
  <c r="G281" i="1"/>
  <c r="G290" i="1"/>
  <c r="G297" i="1"/>
  <c r="G301" i="1"/>
  <c r="G305" i="1"/>
  <c r="G308" i="1"/>
  <c r="G312" i="1"/>
  <c r="G316" i="1"/>
  <c r="G320" i="1"/>
  <c r="G324" i="1"/>
  <c r="G328" i="1"/>
  <c r="G332" i="1"/>
  <c r="G336" i="1"/>
  <c r="G343" i="1"/>
  <c r="G350" i="1"/>
  <c r="G354" i="1"/>
  <c r="G361" i="1"/>
  <c r="G365" i="1"/>
  <c r="G369" i="1"/>
  <c r="G373" i="1"/>
  <c r="G377" i="1"/>
  <c r="G381" i="1"/>
  <c r="G385" i="1"/>
  <c r="G389" i="1"/>
  <c r="G393" i="1"/>
  <c r="G397" i="1"/>
  <c r="G401" i="1"/>
  <c r="G411" i="1"/>
  <c r="G417" i="1"/>
  <c r="G421" i="1"/>
  <c r="H427" i="1"/>
  <c r="G427" i="1"/>
  <c r="H432" i="1"/>
  <c r="G432" i="1"/>
  <c r="H435" i="1"/>
  <c r="G435" i="1"/>
  <c r="H440" i="1"/>
  <c r="G440" i="1"/>
  <c r="H443" i="1"/>
  <c r="G443" i="1"/>
  <c r="H448" i="1"/>
  <c r="G448" i="1"/>
  <c r="H451" i="1"/>
  <c r="G451" i="1"/>
  <c r="H511" i="1"/>
  <c r="G511" i="1"/>
  <c r="G516" i="1"/>
  <c r="H519" i="1"/>
  <c r="G519" i="1"/>
  <c r="G564" i="1"/>
  <c r="H567" i="1"/>
  <c r="G567" i="1"/>
  <c r="G572" i="1"/>
  <c r="H575" i="1"/>
  <c r="G575" i="1"/>
  <c r="G580" i="1"/>
  <c r="H583" i="1"/>
  <c r="G583" i="1"/>
  <c r="H455" i="1"/>
  <c r="G455" i="1"/>
  <c r="H460" i="1"/>
  <c r="G460" i="1"/>
  <c r="H463" i="1"/>
  <c r="G463" i="1"/>
  <c r="H468" i="1"/>
  <c r="G468" i="1"/>
  <c r="H471" i="1"/>
  <c r="G471" i="1"/>
  <c r="H476" i="1"/>
  <c r="G476" i="1"/>
  <c r="H479" i="1"/>
  <c r="G479" i="1"/>
  <c r="H484" i="1"/>
  <c r="G484" i="1"/>
  <c r="H487" i="1"/>
  <c r="G487" i="1"/>
  <c r="H495" i="1"/>
  <c r="G495" i="1"/>
  <c r="H503" i="1"/>
  <c r="G503" i="1"/>
  <c r="H527" i="1"/>
  <c r="G527" i="1"/>
  <c r="H535" i="1"/>
  <c r="G535" i="1"/>
  <c r="H543" i="1"/>
  <c r="G543" i="1"/>
  <c r="H551" i="1"/>
  <c r="G551" i="1"/>
  <c r="H559" i="1"/>
  <c r="G559" i="1"/>
  <c r="G295" i="1"/>
  <c r="G299" i="1"/>
  <c r="G303" i="1"/>
  <c r="G310" i="1"/>
  <c r="G314" i="1"/>
  <c r="G318" i="1"/>
  <c r="G322" i="1"/>
  <c r="G326" i="1"/>
  <c r="G330" i="1"/>
  <c r="G334" i="1"/>
  <c r="G338" i="1"/>
  <c r="G341" i="1"/>
  <c r="G348" i="1"/>
  <c r="G352" i="1"/>
  <c r="G356" i="1"/>
  <c r="G359" i="1"/>
  <c r="G363" i="1"/>
  <c r="G367" i="1"/>
  <c r="G371" i="1"/>
  <c r="G375" i="1"/>
  <c r="G379" i="1"/>
  <c r="G383" i="1"/>
  <c r="G387" i="1"/>
  <c r="G391" i="1"/>
  <c r="G395" i="1"/>
  <c r="G399" i="1"/>
  <c r="G405" i="1"/>
  <c r="G413" i="1"/>
  <c r="G419" i="1"/>
  <c r="G423" i="1"/>
  <c r="H428" i="1"/>
  <c r="G428" i="1"/>
  <c r="H431" i="1"/>
  <c r="G431" i="1"/>
  <c r="H436" i="1"/>
  <c r="G436" i="1"/>
  <c r="H439" i="1"/>
  <c r="G439" i="1"/>
  <c r="H444" i="1"/>
  <c r="G444" i="1"/>
  <c r="H447" i="1"/>
  <c r="G447" i="1"/>
  <c r="H452" i="1"/>
  <c r="G452" i="1"/>
  <c r="G512" i="1"/>
  <c r="H515" i="1"/>
  <c r="G515" i="1"/>
  <c r="G520" i="1"/>
  <c r="H563" i="1"/>
  <c r="G563" i="1"/>
  <c r="G568" i="1"/>
  <c r="H571" i="1"/>
  <c r="G571" i="1"/>
  <c r="G576" i="1"/>
  <c r="H579" i="1"/>
  <c r="G579" i="1"/>
  <c r="G584" i="1"/>
  <c r="H456" i="1"/>
  <c r="G456" i="1"/>
  <c r="H459" i="1"/>
  <c r="G459" i="1"/>
  <c r="H464" i="1"/>
  <c r="G464" i="1"/>
  <c r="H467" i="1"/>
  <c r="G467" i="1"/>
  <c r="H472" i="1"/>
  <c r="G472" i="1"/>
  <c r="H475" i="1"/>
  <c r="G475" i="1"/>
  <c r="H480" i="1"/>
  <c r="G480" i="1"/>
  <c r="H483" i="1"/>
  <c r="G483" i="1"/>
  <c r="H491" i="1"/>
  <c r="G491" i="1"/>
  <c r="H499" i="1"/>
  <c r="G499" i="1"/>
  <c r="H507" i="1"/>
  <c r="G507" i="1"/>
  <c r="H531" i="1"/>
  <c r="G531" i="1"/>
  <c r="H539" i="1"/>
  <c r="G539" i="1"/>
  <c r="H547" i="1"/>
  <c r="G547" i="1"/>
  <c r="H555" i="1"/>
  <c r="G555" i="1"/>
  <c r="H425" i="1"/>
  <c r="H429" i="1"/>
  <c r="H433" i="1"/>
  <c r="H437" i="1"/>
  <c r="H441" i="1"/>
  <c r="H445" i="1"/>
  <c r="H449" i="1"/>
  <c r="H457" i="1"/>
  <c r="H461" i="1"/>
  <c r="H465" i="1"/>
  <c r="H469" i="1"/>
  <c r="H473" i="1"/>
  <c r="H477" i="1"/>
  <c r="H481" i="1"/>
  <c r="H485" i="1"/>
  <c r="H489" i="1"/>
  <c r="H493" i="1"/>
  <c r="H497" i="1"/>
  <c r="H501" i="1"/>
  <c r="H505" i="1"/>
  <c r="H513" i="1"/>
  <c r="H517" i="1"/>
  <c r="H521" i="1"/>
  <c r="H525" i="1"/>
  <c r="H529" i="1"/>
  <c r="H533" i="1"/>
  <c r="H537" i="1"/>
  <c r="H541" i="1"/>
  <c r="H545" i="1"/>
  <c r="H549" i="1"/>
  <c r="H553" i="1"/>
  <c r="H557" i="1"/>
  <c r="H565" i="1"/>
  <c r="H569" i="1"/>
  <c r="H573" i="1"/>
  <c r="H577" i="1"/>
  <c r="H581" i="1"/>
  <c r="H585"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1155" i="1"/>
  <c r="H1156" i="1"/>
  <c r="H1157" i="1"/>
  <c r="H1158" i="1"/>
  <c r="H1159" i="1"/>
  <c r="H1160" i="1"/>
  <c r="H1161" i="1"/>
  <c r="H1162" i="1"/>
  <c r="H1163" i="1"/>
  <c r="H1164" i="1"/>
  <c r="H1165" i="1"/>
  <c r="H1166" i="1"/>
  <c r="H1168" i="1"/>
  <c r="H1169" i="1"/>
  <c r="H1170" i="1"/>
  <c r="H1171" i="1"/>
  <c r="H1172" i="1"/>
  <c r="H1173" i="1"/>
  <c r="H1174" i="1"/>
  <c r="H1175" i="1"/>
  <c r="H1176" i="1"/>
  <c r="H1177" i="1"/>
  <c r="H1178" i="1"/>
  <c r="H1179" i="1"/>
  <c r="H1180" i="1"/>
  <c r="H1181" i="1"/>
  <c r="H1182"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J1441" i="1"/>
  <c r="J1445" i="1"/>
  <c r="H1446" i="1"/>
  <c r="I1446" i="1" s="1"/>
  <c r="J1446" i="1"/>
  <c r="H1447" i="1"/>
  <c r="G1448" i="1"/>
  <c r="I1448" i="1" s="1"/>
  <c r="H1450" i="1"/>
  <c r="I1450" i="1" s="1"/>
  <c r="J1450" i="1"/>
  <c r="H1451" i="1"/>
  <c r="G1452" i="1"/>
  <c r="I1452" i="1" s="1"/>
  <c r="G1454" i="1"/>
  <c r="G1455" i="1"/>
  <c r="G1459" i="1"/>
  <c r="H1463" i="1"/>
  <c r="I1463" i="1" s="1"/>
  <c r="J1463" i="1"/>
  <c r="H1464" i="1"/>
  <c r="G1465" i="1"/>
  <c r="I1465" i="1" s="1"/>
  <c r="H1467" i="1"/>
  <c r="I1467" i="1" s="1"/>
  <c r="J1467" i="1"/>
  <c r="H1468" i="1"/>
  <c r="G1469" i="1"/>
  <c r="H1471" i="1"/>
  <c r="I1471" i="1" s="1"/>
  <c r="J1471" i="1"/>
  <c r="H1472" i="1"/>
  <c r="G1473" i="1"/>
  <c r="I1473" i="1" s="1"/>
  <c r="H1475" i="1"/>
  <c r="G1479" i="1"/>
  <c r="G1480" i="1"/>
  <c r="G1483" i="1"/>
  <c r="H1486" i="1"/>
  <c r="G1491" i="1"/>
  <c r="H1494" i="1"/>
  <c r="G1499" i="1"/>
  <c r="H1520" i="1"/>
  <c r="H1528" i="1"/>
  <c r="H1536" i="1"/>
  <c r="H1544" i="1"/>
  <c r="H1552" i="1"/>
  <c r="H1560" i="1"/>
  <c r="H1568" i="1"/>
  <c r="H1576" i="1"/>
  <c r="E7" i="4"/>
  <c r="F140" i="4"/>
  <c r="D139" i="4"/>
  <c r="E263" i="4"/>
  <c r="D259" i="1" s="1"/>
  <c r="F617" i="4"/>
  <c r="D593" i="4"/>
  <c r="H308" i="9"/>
  <c r="E176" i="5"/>
  <c r="G1442" i="1"/>
  <c r="J1442" i="1"/>
  <c r="H1455" i="1"/>
  <c r="H1458" i="1"/>
  <c r="J1458" i="1"/>
  <c r="H1459" i="1"/>
  <c r="H1470" i="1"/>
  <c r="H1478" i="1"/>
  <c r="J1478" i="1"/>
  <c r="H1479" i="1"/>
  <c r="G1519" i="1"/>
  <c r="H1522" i="1"/>
  <c r="G1527" i="1"/>
  <c r="H1530" i="1"/>
  <c r="G1535" i="1"/>
  <c r="H1538" i="1"/>
  <c r="G1543" i="1"/>
  <c r="H1546" i="1"/>
  <c r="G1551" i="1"/>
  <c r="H1554" i="1"/>
  <c r="G1559" i="1"/>
  <c r="H1562" i="1"/>
  <c r="E82" i="4"/>
  <c r="D78" i="1" s="1"/>
  <c r="D124" i="4"/>
  <c r="F133" i="4"/>
  <c r="F164" i="4"/>
  <c r="D163" i="4"/>
  <c r="E224" i="4"/>
  <c r="D220" i="1" s="1"/>
  <c r="D263" i="4"/>
  <c r="F299" i="4"/>
  <c r="F351" i="4"/>
  <c r="F529" i="4"/>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I1441" i="1"/>
  <c r="J1448" i="1"/>
  <c r="J1452" i="1"/>
  <c r="J1465" i="1"/>
  <c r="J1473" i="1"/>
  <c r="F153" i="4"/>
  <c r="E152" i="4"/>
  <c r="F345" i="4"/>
  <c r="D344" i="4"/>
  <c r="J1440" i="1"/>
  <c r="H1442" i="1"/>
  <c r="J1444" i="1"/>
  <c r="G1447" i="1"/>
  <c r="I1447" i="1" s="1"/>
  <c r="G1451" i="1"/>
  <c r="I1451" i="1" s="1"/>
  <c r="J1456" i="1"/>
  <c r="G1458" i="1"/>
  <c r="I1458" i="1" s="1"/>
  <c r="J1460" i="1"/>
  <c r="G1464" i="1"/>
  <c r="I1464" i="1" s="1"/>
  <c r="G1468" i="1"/>
  <c r="I1468" i="1" s="1"/>
  <c r="G1470" i="1"/>
  <c r="G1472" i="1"/>
  <c r="I1472" i="1" s="1"/>
  <c r="J1476" i="1"/>
  <c r="G1478" i="1"/>
  <c r="I1478" i="1" s="1"/>
  <c r="H1518" i="1"/>
  <c r="G1523" i="1"/>
  <c r="H1526" i="1"/>
  <c r="G1531" i="1"/>
  <c r="H1534" i="1"/>
  <c r="G1539" i="1"/>
  <c r="H1542" i="1"/>
  <c r="G1547" i="1"/>
  <c r="H1550" i="1"/>
  <c r="G1555" i="1"/>
  <c r="H1558" i="1"/>
  <c r="G1563" i="1"/>
  <c r="H1566" i="1"/>
  <c r="G1571" i="1"/>
  <c r="H1574" i="1"/>
  <c r="G1579" i="1"/>
  <c r="F8" i="4"/>
  <c r="D7" i="4"/>
  <c r="F125" i="4"/>
  <c r="E124" i="4"/>
  <c r="D120" i="1" s="1"/>
  <c r="I24" i="3"/>
  <c r="D78" i="5"/>
  <c r="F79" i="5"/>
  <c r="F239" i="5"/>
  <c r="E238" i="5"/>
  <c r="F238" i="5" s="1"/>
  <c r="I30" i="3"/>
  <c r="D644" i="4"/>
  <c r="F45" i="5"/>
  <c r="D134" i="5"/>
  <c r="F135" i="5"/>
  <c r="F5" i="6"/>
  <c r="D42" i="8"/>
  <c r="D50" i="4"/>
  <c r="D82" i="4"/>
  <c r="D106" i="4"/>
  <c r="D224" i="4"/>
  <c r="D252" i="4"/>
  <c r="D311" i="4"/>
  <c r="D363" i="4"/>
  <c r="D350" i="4" s="1"/>
  <c r="D567" i="4"/>
  <c r="G143" i="9"/>
  <c r="E143" i="9" s="1"/>
  <c r="B143" i="9" s="1"/>
  <c r="F603" i="4"/>
  <c r="E644" i="4"/>
  <c r="D638" i="1" s="1"/>
  <c r="D12" i="5"/>
  <c r="F13" i="5"/>
  <c r="F70" i="5"/>
  <c r="D69" i="5"/>
  <c r="F119" i="5"/>
  <c r="D118" i="5"/>
  <c r="G310" i="9"/>
  <c r="F190" i="5"/>
  <c r="F207" i="5"/>
  <c r="D206" i="5"/>
  <c r="F259" i="5"/>
  <c r="D89" i="6"/>
  <c r="F99" i="6"/>
  <c r="G316" i="9"/>
  <c r="E316" i="9" s="1"/>
  <c r="D421" i="4"/>
  <c r="D459" i="4"/>
  <c r="D515" i="4"/>
  <c r="E593" i="4"/>
  <c r="D587" i="1" s="1"/>
  <c r="D625" i="4"/>
  <c r="G291" i="9"/>
  <c r="E291" i="9" s="1"/>
  <c r="B291" i="9" s="1"/>
  <c r="F149" i="5"/>
  <c r="D177" i="5"/>
  <c r="F180" i="5"/>
  <c r="F246" i="5"/>
  <c r="D245" i="5"/>
  <c r="F36" i="6"/>
  <c r="D35" i="6"/>
  <c r="E87" i="5"/>
  <c r="B32" i="9"/>
  <c r="B40" i="9"/>
  <c r="B48" i="9"/>
  <c r="B64" i="9"/>
  <c r="B80" i="9"/>
  <c r="B88" i="9"/>
  <c r="B96" i="9"/>
  <c r="B104" i="9"/>
  <c r="B112" i="9"/>
  <c r="B128" i="9"/>
  <c r="E138" i="9"/>
  <c r="B138" i="9" s="1"/>
  <c r="B144" i="9"/>
  <c r="E152" i="9"/>
  <c r="B152" i="9" s="1"/>
  <c r="E160" i="9"/>
  <c r="B160" i="9" s="1"/>
  <c r="E35" i="6"/>
  <c r="D114" i="6"/>
  <c r="B124" i="9"/>
  <c r="E134" i="9"/>
  <c r="B134" i="9" s="1"/>
  <c r="E149" i="9"/>
  <c r="B149" i="9" s="1"/>
  <c r="E157" i="9"/>
  <c r="B157" i="9" s="1"/>
  <c r="F277"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0" i="9"/>
  <c r="E280" i="9" s="1"/>
  <c r="B280" i="9" s="1"/>
  <c r="G165" i="9"/>
  <c r="E165" i="9" s="1"/>
  <c r="B165" i="9" s="1"/>
  <c r="G164" i="9"/>
  <c r="E164" i="9" s="1"/>
  <c r="B164" i="9" s="1"/>
  <c r="G163" i="9"/>
  <c r="E163" i="9" s="1"/>
  <c r="B163" i="9" s="1"/>
  <c r="G281" i="9"/>
  <c r="E281" i="9" s="1"/>
  <c r="B28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G162" i="9"/>
  <c r="E162" i="9" s="1"/>
  <c r="B162" i="9" s="1"/>
  <c r="M213" i="9"/>
  <c r="E290" i="9"/>
  <c r="B290" i="9" s="1"/>
  <c r="B150" i="9"/>
  <c r="E153" i="9"/>
  <c r="B153" i="9" s="1"/>
  <c r="B158" i="9"/>
  <c r="G161" i="9"/>
  <c r="E161" i="9" s="1"/>
  <c r="B161" i="9" s="1"/>
  <c r="G191" i="9"/>
  <c r="E191" i="9" s="1"/>
  <c r="B191" i="9" s="1"/>
  <c r="G279" i="9"/>
  <c r="E279" i="9" s="1"/>
  <c r="B279" i="9" s="1"/>
  <c r="E283" i="9"/>
  <c r="B283" i="9" s="1"/>
  <c r="E292" i="9"/>
  <c r="B292" i="9" s="1"/>
  <c r="E296" i="9"/>
  <c r="B296" i="9" s="1"/>
  <c r="E300" i="9"/>
  <c r="B300" i="9" s="1"/>
  <c r="B216" i="9"/>
  <c r="B218" i="9"/>
  <c r="B220" i="9"/>
  <c r="B222" i="9"/>
  <c r="B224" i="9"/>
  <c r="B226" i="9"/>
  <c r="B228" i="9"/>
  <c r="B230" i="9"/>
  <c r="B232" i="9"/>
  <c r="B234" i="9"/>
  <c r="B236" i="9"/>
  <c r="B238" i="9"/>
  <c r="B240" i="9"/>
  <c r="B244" i="9"/>
  <c r="B248" i="9"/>
  <c r="B250" i="9"/>
  <c r="B254" i="9"/>
  <c r="B256" i="9"/>
  <c r="B258" i="9"/>
  <c r="B260" i="9"/>
  <c r="B262" i="9"/>
  <c r="B264" i="9"/>
  <c r="B266" i="9"/>
  <c r="B268" i="9"/>
  <c r="B270" i="9"/>
  <c r="E273" i="9"/>
  <c r="B273" i="9" s="1"/>
  <c r="E288" i="9"/>
  <c r="B288" i="9" s="1"/>
  <c r="I29" i="3" l="1"/>
  <c r="D1436" i="1"/>
  <c r="H19" i="9"/>
  <c r="E19" i="9" s="1"/>
  <c r="B19" i="9" s="1"/>
  <c r="G1184" i="1"/>
  <c r="H310" i="9"/>
  <c r="E310" i="9" s="1"/>
  <c r="B310" i="9" s="1"/>
  <c r="D1167" i="1"/>
  <c r="H1127" i="1"/>
  <c r="F146" i="5"/>
  <c r="G1124" i="1"/>
  <c r="E7" i="5"/>
  <c r="H620" i="1"/>
  <c r="G620" i="1"/>
  <c r="H523" i="1"/>
  <c r="H510" i="1"/>
  <c r="H478" i="1"/>
  <c r="E166" i="9"/>
  <c r="B166" i="9" s="1"/>
  <c r="H454" i="1"/>
  <c r="E420" i="4"/>
  <c r="D414" i="1" s="1"/>
  <c r="F643" i="4"/>
  <c r="G294" i="1"/>
  <c r="G192" i="1"/>
  <c r="F196" i="4"/>
  <c r="G155" i="1"/>
  <c r="H103" i="1"/>
  <c r="G103" i="1"/>
  <c r="E350" i="4"/>
  <c r="D345" i="1" s="1"/>
  <c r="D346" i="1"/>
  <c r="E298" i="4"/>
  <c r="G160" i="1"/>
  <c r="G129" i="1"/>
  <c r="H129" i="1"/>
  <c r="G130" i="1"/>
  <c r="H130" i="1"/>
  <c r="C345" i="1"/>
  <c r="I25" i="3"/>
  <c r="D1329" i="1"/>
  <c r="C1329" i="1"/>
  <c r="F35" i="6"/>
  <c r="H25" i="3"/>
  <c r="F459" i="4"/>
  <c r="C453" i="1"/>
  <c r="F89" i="6"/>
  <c r="C1383" i="1"/>
  <c r="G311" i="9"/>
  <c r="E311" i="9" s="1"/>
  <c r="B311" i="9" s="1"/>
  <c r="F206" i="5"/>
  <c r="C1183" i="1"/>
  <c r="F118" i="5"/>
  <c r="C1096" i="1"/>
  <c r="F311" i="4"/>
  <c r="C306" i="1"/>
  <c r="F82" i="4"/>
  <c r="C78" i="1"/>
  <c r="D141" i="6"/>
  <c r="F134" i="5"/>
  <c r="C1112" i="1"/>
  <c r="E237" i="5"/>
  <c r="E175" i="5" s="1"/>
  <c r="D1152" i="1" s="1"/>
  <c r="D1215" i="1"/>
  <c r="E151" i="4"/>
  <c r="D148" i="1"/>
  <c r="F263" i="4"/>
  <c r="C259" i="1"/>
  <c r="I1442" i="1"/>
  <c r="F152" i="4"/>
  <c r="I1479" i="1"/>
  <c r="F213" i="9"/>
  <c r="B213" i="9" s="1"/>
  <c r="E68" i="5"/>
  <c r="D1065" i="1"/>
  <c r="G308" i="9"/>
  <c r="E308" i="9" s="1"/>
  <c r="B308" i="9" s="1"/>
  <c r="C1154" i="1"/>
  <c r="D176" i="5"/>
  <c r="F177" i="5"/>
  <c r="F625" i="4"/>
  <c r="C619" i="1"/>
  <c r="F421" i="4"/>
  <c r="D420" i="4"/>
  <c r="C415" i="1"/>
  <c r="D7" i="5"/>
  <c r="F12" i="5"/>
  <c r="C990" i="1"/>
  <c r="F567" i="4"/>
  <c r="C561" i="1"/>
  <c r="F252" i="4"/>
  <c r="C248" i="1"/>
  <c r="F50" i="4"/>
  <c r="C46" i="1"/>
  <c r="E141" i="6"/>
  <c r="F124" i="4"/>
  <c r="C120" i="1"/>
  <c r="I22" i="3"/>
  <c r="D1153" i="1"/>
  <c r="E528" i="4"/>
  <c r="G21" i="9"/>
  <c r="E6" i="4"/>
  <c r="D3" i="1"/>
  <c r="F245" i="5"/>
  <c r="C1222" i="1"/>
  <c r="B316" i="9"/>
  <c r="E315" i="9"/>
  <c r="I10" i="3" s="1"/>
  <c r="D237" i="5"/>
  <c r="D68" i="5"/>
  <c r="F69" i="5"/>
  <c r="C1047" i="1"/>
  <c r="F224" i="4"/>
  <c r="C220" i="1"/>
  <c r="K1451" i="9"/>
  <c r="G314" i="9"/>
  <c r="E314" i="9" s="1"/>
  <c r="B314" i="9" s="1"/>
  <c r="I34" i="3"/>
  <c r="C1517" i="1"/>
  <c r="G318" i="9"/>
  <c r="E318" i="9" s="1"/>
  <c r="F644" i="4"/>
  <c r="C638" i="1"/>
  <c r="F7" i="4"/>
  <c r="D6" i="4"/>
  <c r="C3" i="1"/>
  <c r="F344" i="4"/>
  <c r="C339" i="1"/>
  <c r="D528" i="4"/>
  <c r="D298" i="4"/>
  <c r="D408" i="4" s="1"/>
  <c r="F163" i="4"/>
  <c r="C159" i="1"/>
  <c r="H21" i="9"/>
  <c r="I1459" i="1"/>
  <c r="C1408" i="1"/>
  <c r="F114" i="6"/>
  <c r="H27" i="3"/>
  <c r="F515" i="4"/>
  <c r="C509" i="1"/>
  <c r="F363" i="4"/>
  <c r="C358" i="1"/>
  <c r="F106" i="4"/>
  <c r="C102" i="1"/>
  <c r="G313" i="9"/>
  <c r="E313" i="9" s="1"/>
  <c r="F78" i="5"/>
  <c r="C1056" i="1"/>
  <c r="F593" i="4"/>
  <c r="C587" i="1"/>
  <c r="D151" i="4"/>
  <c r="F139" i="4"/>
  <c r="C135" i="1"/>
  <c r="I1455" i="1"/>
  <c r="G1436" i="1" l="1"/>
  <c r="H1436" i="1"/>
  <c r="G1167" i="1"/>
  <c r="H1167" i="1"/>
  <c r="E6" i="5"/>
  <c r="D984" i="1" s="1"/>
  <c r="D985" i="1"/>
  <c r="I20" i="3"/>
  <c r="F350" i="4"/>
  <c r="H346" i="1"/>
  <c r="G346" i="1"/>
  <c r="E407" i="4"/>
  <c r="D402" i="1" s="1"/>
  <c r="D293" i="1"/>
  <c r="E408" i="4"/>
  <c r="D403" i="1" s="1"/>
  <c r="C403" i="1"/>
  <c r="E317" i="9"/>
  <c r="B318" i="9"/>
  <c r="E21" i="9"/>
  <c r="H46" i="1"/>
  <c r="G46" i="1"/>
  <c r="H561" i="1"/>
  <c r="G561" i="1"/>
  <c r="D6" i="5"/>
  <c r="F7" i="5"/>
  <c r="H20" i="3"/>
  <c r="C985" i="1"/>
  <c r="G619" i="1"/>
  <c r="H619" i="1"/>
  <c r="G1154" i="1"/>
  <c r="H1154" i="1"/>
  <c r="H148" i="1"/>
  <c r="G148" i="1"/>
  <c r="H1112" i="1"/>
  <c r="G1112" i="1"/>
  <c r="H1383" i="1"/>
  <c r="G1383" i="1"/>
  <c r="G1056" i="1"/>
  <c r="H1056" i="1"/>
  <c r="D289" i="4"/>
  <c r="F151" i="4"/>
  <c r="H17" i="3"/>
  <c r="C147" i="1"/>
  <c r="H358" i="1"/>
  <c r="G358" i="1"/>
  <c r="F528" i="4"/>
  <c r="D636" i="4"/>
  <c r="C522" i="1"/>
  <c r="E312" i="9"/>
  <c r="B313" i="9"/>
  <c r="H159" i="1"/>
  <c r="G159" i="1"/>
  <c r="H339" i="1"/>
  <c r="G339" i="1"/>
  <c r="H1517" i="1"/>
  <c r="G1517" i="1"/>
  <c r="H11" i="3"/>
  <c r="H220" i="1"/>
  <c r="G220" i="1"/>
  <c r="F68" i="5"/>
  <c r="C1046" i="1"/>
  <c r="H21" i="3"/>
  <c r="H1222" i="1"/>
  <c r="G1222" i="1"/>
  <c r="E636" i="4"/>
  <c r="D630" i="1" s="1"/>
  <c r="D522" i="1"/>
  <c r="E635" i="4"/>
  <c r="D629" i="1" s="1"/>
  <c r="G120" i="1"/>
  <c r="H120" i="1"/>
  <c r="H415" i="1"/>
  <c r="G415" i="1"/>
  <c r="I17" i="3"/>
  <c r="E289" i="4"/>
  <c r="E290" i="4" s="1"/>
  <c r="D286" i="1" s="1"/>
  <c r="D147" i="1"/>
  <c r="H306" i="1"/>
  <c r="G306" i="1"/>
  <c r="H1183" i="1"/>
  <c r="G1183" i="1"/>
  <c r="H345" i="1"/>
  <c r="G345" i="1"/>
  <c r="D412" i="4"/>
  <c r="D290" i="4"/>
  <c r="H16" i="3"/>
  <c r="F6" i="4"/>
  <c r="C2" i="1"/>
  <c r="H587" i="1"/>
  <c r="G587" i="1"/>
  <c r="H135" i="1"/>
  <c r="G135" i="1"/>
  <c r="H102" i="1"/>
  <c r="G102" i="1"/>
  <c r="H509" i="1"/>
  <c r="G509" i="1"/>
  <c r="H1408" i="1"/>
  <c r="G1408" i="1"/>
  <c r="H638" i="1"/>
  <c r="G638" i="1"/>
  <c r="F237" i="5"/>
  <c r="C1214" i="1"/>
  <c r="H23" i="3"/>
  <c r="H248" i="1"/>
  <c r="G248" i="1"/>
  <c r="G990" i="1"/>
  <c r="H990" i="1"/>
  <c r="D635" i="4"/>
  <c r="F420" i="4"/>
  <c r="C414" i="1"/>
  <c r="H1065" i="1"/>
  <c r="G1065" i="1"/>
  <c r="H259" i="1"/>
  <c r="G259" i="1"/>
  <c r="H1215" i="1"/>
  <c r="G1215" i="1"/>
  <c r="F141" i="6"/>
  <c r="C1435" i="1"/>
  <c r="H28" i="3"/>
  <c r="H453" i="1"/>
  <c r="G453" i="1"/>
  <c r="G1329" i="1"/>
  <c r="H1329" i="1"/>
  <c r="F298" i="4"/>
  <c r="D407" i="4"/>
  <c r="C293" i="1"/>
  <c r="H3" i="1"/>
  <c r="G3" i="1"/>
  <c r="H1047" i="1"/>
  <c r="G1047" i="1"/>
  <c r="E412" i="4"/>
  <c r="I16" i="3"/>
  <c r="D2" i="1"/>
  <c r="I28" i="3"/>
  <c r="D1435" i="1"/>
  <c r="H9" i="3" s="1"/>
  <c r="F176" i="5"/>
  <c r="D175" i="5"/>
  <c r="C1153" i="1"/>
  <c r="H22" i="3"/>
  <c r="I21" i="3"/>
  <c r="D1046" i="1"/>
  <c r="I23" i="3"/>
  <c r="D1214" i="1"/>
  <c r="H78" i="1"/>
  <c r="G78" i="1"/>
  <c r="H1096" i="1"/>
  <c r="G1096" i="1"/>
  <c r="H278" i="9" l="1"/>
  <c r="F408" i="4"/>
  <c r="K3" i="9"/>
  <c r="I9" i="3"/>
  <c r="F175" i="5"/>
  <c r="C1152" i="1"/>
  <c r="H293" i="1"/>
  <c r="G293" i="1"/>
  <c r="F407" i="4"/>
  <c r="C402" i="1"/>
  <c r="H1435" i="1"/>
  <c r="G1435" i="1"/>
  <c r="H414" i="1"/>
  <c r="G414" i="1"/>
  <c r="H1214" i="1"/>
  <c r="G1214" i="1"/>
  <c r="E639" i="4"/>
  <c r="D407" i="1"/>
  <c r="F290" i="4"/>
  <c r="C286" i="1"/>
  <c r="H1046" i="1"/>
  <c r="G1046" i="1"/>
  <c r="N3" i="9"/>
  <c r="I11" i="3"/>
  <c r="H1153" i="1"/>
  <c r="G1153" i="1"/>
  <c r="F635" i="4"/>
  <c r="C629" i="1"/>
  <c r="H2" i="1"/>
  <c r="G2" i="1"/>
  <c r="D639" i="4"/>
  <c r="F412" i="4"/>
  <c r="C407" i="1"/>
  <c r="H522" i="1"/>
  <c r="G522" i="1"/>
  <c r="D413" i="4"/>
  <c r="D291" i="4"/>
  <c r="F289" i="4"/>
  <c r="C285" i="1"/>
  <c r="G285" i="9"/>
  <c r="E285" i="9" s="1"/>
  <c r="B285" i="9" s="1"/>
  <c r="G278" i="9"/>
  <c r="F6" i="5"/>
  <c r="C984" i="1"/>
  <c r="H403" i="1"/>
  <c r="G403" i="1"/>
  <c r="E413" i="4"/>
  <c r="E291" i="4"/>
  <c r="D287" i="1" s="1"/>
  <c r="D285" i="1"/>
  <c r="F636" i="4"/>
  <c r="C630" i="1"/>
  <c r="H147" i="1"/>
  <c r="G147" i="1"/>
  <c r="H985" i="1"/>
  <c r="G985" i="1"/>
  <c r="B21" i="9"/>
  <c r="E278" i="9" l="1"/>
  <c r="E640" i="4"/>
  <c r="E641" i="4" s="1"/>
  <c r="E415" i="4"/>
  <c r="D410" i="1" s="1"/>
  <c r="D408" i="1"/>
  <c r="H285" i="1"/>
  <c r="G285" i="1"/>
  <c r="E414" i="4"/>
  <c r="D409" i="1" s="1"/>
  <c r="H402" i="1"/>
  <c r="G402" i="1"/>
  <c r="H1152" i="1"/>
  <c r="G1152" i="1"/>
  <c r="G630" i="1"/>
  <c r="H630" i="1"/>
  <c r="H8" i="3"/>
  <c r="H984" i="1"/>
  <c r="G984" i="1"/>
  <c r="D641" i="4"/>
  <c r="F639" i="4"/>
  <c r="C633" i="1"/>
  <c r="H629" i="1"/>
  <c r="G629" i="1"/>
  <c r="H286" i="1"/>
  <c r="G286" i="1"/>
  <c r="D633" i="1"/>
  <c r="B278" i="9"/>
  <c r="E277" i="9"/>
  <c r="F291" i="4"/>
  <c r="C287" i="1"/>
  <c r="H407" i="1"/>
  <c r="G407" i="1"/>
  <c r="D640" i="4"/>
  <c r="D415" i="4"/>
  <c r="F413" i="4"/>
  <c r="C408" i="1"/>
  <c r="D414" i="4"/>
  <c r="M3" i="9" l="1"/>
  <c r="I8" i="3"/>
  <c r="F414" i="4"/>
  <c r="C409" i="1"/>
  <c r="D642" i="4"/>
  <c r="F640" i="4"/>
  <c r="C634" i="1"/>
  <c r="D635" i="1"/>
  <c r="H408" i="1"/>
  <c r="G408" i="1"/>
  <c r="G633" i="1"/>
  <c r="H633" i="1"/>
  <c r="F415" i="4"/>
  <c r="C410" i="1"/>
  <c r="H287" i="1"/>
  <c r="G287" i="1"/>
  <c r="D645" i="4"/>
  <c r="F641" i="4"/>
  <c r="C635" i="1"/>
  <c r="E642" i="4"/>
  <c r="D634" i="1"/>
  <c r="E646" i="4" l="1"/>
  <c r="D636" i="1"/>
  <c r="H635" i="1"/>
  <c r="G635" i="1"/>
  <c r="E645" i="4"/>
  <c r="F645" i="4" s="1"/>
  <c r="H409" i="1"/>
  <c r="G409" i="1"/>
  <c r="H410" i="1"/>
  <c r="G410" i="1"/>
  <c r="G634" i="1"/>
  <c r="H634" i="1"/>
  <c r="C639" i="1"/>
  <c r="H18" i="3"/>
  <c r="D646" i="4"/>
  <c r="F642" i="4"/>
  <c r="C636" i="1"/>
  <c r="G276" i="9"/>
  <c r="E276" i="9" s="1"/>
  <c r="B276" i="9" s="1"/>
  <c r="F646" i="4" l="1"/>
  <c r="C640" i="1"/>
  <c r="H19" i="3"/>
  <c r="G636" i="1"/>
  <c r="H636" i="1"/>
  <c r="I18" i="3"/>
  <c r="D639" i="1"/>
  <c r="I19" i="3"/>
  <c r="D640" i="1"/>
  <c r="H7" i="3" l="1"/>
  <c r="J3" i="9" s="1"/>
  <c r="G639" i="1"/>
  <c r="H639" i="1"/>
  <c r="G640" i="1"/>
  <c r="H640" i="1"/>
  <c r="M272" i="9" l="1"/>
  <c r="H274" i="9"/>
  <c r="G274" i="9"/>
  <c r="L272" i="9"/>
  <c r="G18" i="9"/>
  <c r="H18" i="9"/>
  <c r="I9" i="9"/>
  <c r="I8" i="9"/>
  <c r="G17" i="9"/>
  <c r="J8" i="9"/>
  <c r="H16" i="9"/>
  <c r="M15" i="9"/>
  <c r="K8" i="9"/>
  <c r="J13" i="9"/>
  <c r="K9" i="9"/>
  <c r="J12" i="9"/>
  <c r="J11" i="9"/>
  <c r="H17" i="9"/>
  <c r="L16" i="9"/>
  <c r="K11" i="9"/>
  <c r="J17" i="9"/>
  <c r="J7" i="9"/>
  <c r="J9" i="9"/>
  <c r="K5" i="9"/>
  <c r="J10" i="9"/>
  <c r="G16" i="9"/>
  <c r="M16" i="9"/>
  <c r="H15" i="9"/>
  <c r="I13" i="9"/>
  <c r="K10" i="9"/>
  <c r="J5" i="9"/>
  <c r="J6" i="9"/>
  <c r="I11" i="9"/>
  <c r="K7" i="9"/>
  <c r="K6" i="9"/>
  <c r="I17" i="9"/>
  <c r="L15" i="9"/>
  <c r="I5" i="9"/>
  <c r="G15" i="9"/>
  <c r="I12" i="9"/>
  <c r="I6" i="9"/>
  <c r="K12" i="9"/>
  <c r="I7" i="9"/>
  <c r="K13" i="9"/>
  <c r="E12" i="9" l="1"/>
  <c r="B12" i="9" s="1"/>
  <c r="E18" i="9"/>
  <c r="B18" i="9" s="1"/>
  <c r="F272" i="9"/>
  <c r="B272" i="9" s="1"/>
  <c r="E16" i="9"/>
  <c r="E7" i="9"/>
  <c r="B7" i="9" s="1"/>
  <c r="E274" i="9"/>
  <c r="B274" i="9" s="1"/>
  <c r="F15" i="9"/>
  <c r="E10" i="9"/>
  <c r="B10" i="9" s="1"/>
  <c r="E8" i="9"/>
  <c r="B8" i="9" s="1"/>
  <c r="E15" i="9"/>
  <c r="F16" i="9"/>
  <c r="E9" i="9"/>
  <c r="B9" i="9" s="1"/>
  <c r="E5" i="9"/>
  <c r="E6" i="9"/>
  <c r="B6" i="9" s="1"/>
  <c r="E11" i="9"/>
  <c r="B11" i="9" s="1"/>
  <c r="E13" i="9"/>
  <c r="B13" i="9" s="1"/>
  <c r="E17" i="9"/>
  <c r="B17" i="9" s="1"/>
  <c r="F20" i="9" l="1"/>
  <c r="E20" i="9"/>
  <c r="I7" i="3" s="1"/>
  <c r="B16" i="9"/>
  <c r="F14" i="9"/>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<sst xmlns="http://schemas.openxmlformats.org/spreadsheetml/2006/main" count="4374" uniqueCount="3426">
  <si>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</si>
  <si>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</si>
  <si>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</si>
  <si>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</si>
  <si>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</si>
  <si>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</si>
  <si>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</si>
  <si>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</si>
  <si>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</si>
  <si>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</si>
  <si>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</si>
  <si>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</si>
  <si>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</si>
  <si>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</si>
  <si>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</si>
  <si>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</si>
  <si>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</si>
  <si>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</si>
  <si>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</si>
  <si>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</si>
  <si>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</si>
  <si>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</si>
  <si>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</si>
  <si>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</si>
  <si>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</si>
  <si>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</si>
  <si>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</si>
  <si>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</si>
  <si>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</si>
  <si>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</si>
  <si>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</si>
  <si>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SPECIJALNA BOLNICA ZA MEDICINSKU REHABILITACIJU BIOKOVKA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</si>
  <si>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</si>
  <si>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</si>
  <si>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</si>
  <si>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</si>
  <si>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</si>
  <si>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</si>
  <si>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</si>
  <si>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</si>
  <si>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</si>
  <si>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</si>
  <si>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</si>
  <si>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</si>
  <si>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</si>
  <si>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</si>
  <si>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</si>
  <si>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</si>
  <si>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</si>
  <si>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42153 - SPECIJALNA BOLNICA ZA MEDICINSKU REHABILITACIJU BIOKOVKA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</si>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</sst>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7519489.3999999994</v>
      </c>
      <c r="D2" s="6">
        <f>'PR-RAS'!E6</f>
        <v>8990415.7400000002</v>
      </c>
      <c r="E2" s="6">
        <v>0</v>
      </c>
      <c r="F2" s="6">
        <v>0</v>
      </c>
      <c r="G2" s="7">
        <f t="shared" ref="G2:G264" si="0">(B2/1000)*(C2*1+D2*2)</f>
        <v>25500.320879999999</v>
      </c>
      <c r="H2" s="7">
        <f t="shared" ref="H2:H264" si="1">ABS(C2-ROUND(C2,0))+ABS(D2-ROUND(D2,0))</f>
        <v>0.65999999921768904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221242.44999999998</v>
      </c>
      <c r="D46" s="1">
        <f>'PR-RAS'!E50</f>
        <v>176191.71</v>
      </c>
      <c r="E46" s="1">
        <v>0</v>
      </c>
      <c r="F46" s="1">
        <v>0</v>
      </c>
      <c r="G46" s="2">
        <f t="shared" si="0"/>
        <v>25813.164150000001</v>
      </c>
      <c r="H46" s="2">
        <f t="shared" si="1"/>
        <v>0.73999999999068677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1031.27</v>
      </c>
      <c r="D58" s="1">
        <f>'PR-RAS'!E62</f>
        <v>1532.96</v>
      </c>
      <c r="E58" s="1">
        <v>0</v>
      </c>
      <c r="F58" s="1">
        <v>0</v>
      </c>
      <c r="G58" s="2">
        <f t="shared" si="0"/>
        <v>233.53983000000002</v>
      </c>
      <c r="H58" s="2">
        <f t="shared" si="1"/>
        <v>0.30999999999994543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1031.27</v>
      </c>
      <c r="D59" s="1">
        <f>'PR-RAS'!E63</f>
        <v>1532.96</v>
      </c>
      <c r="E59" s="1">
        <v>0</v>
      </c>
      <c r="F59" s="1">
        <v>0</v>
      </c>
      <c r="G59" s="2">
        <f t="shared" si="0"/>
        <v>237.63702000000004</v>
      </c>
      <c r="H59" s="2">
        <f t="shared" si="1"/>
        <v>0.30999999999994543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30000</v>
      </c>
      <c r="D64" s="1">
        <f>'PR-RAS'!E68</f>
        <v>18958</v>
      </c>
      <c r="E64" s="1">
        <v>0</v>
      </c>
      <c r="F64" s="1">
        <v>0</v>
      </c>
      <c r="G64" s="2">
        <f t="shared" si="0"/>
        <v>4278.7079999999996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30000</v>
      </c>
      <c r="D66" s="1">
        <f>'PR-RAS'!E70</f>
        <v>18958</v>
      </c>
      <c r="E66" s="1">
        <v>0</v>
      </c>
      <c r="F66" s="1">
        <v>0</v>
      </c>
      <c r="G66" s="2">
        <f t="shared" si="0"/>
        <v>4414.54</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190211.18</v>
      </c>
      <c r="D70" s="1">
        <f>'PR-RAS'!E74</f>
        <v>155700.75</v>
      </c>
      <c r="E70" s="1">
        <v>0</v>
      </c>
      <c r="F70" s="1">
        <v>0</v>
      </c>
      <c r="G70" s="2">
        <f t="shared" si="0"/>
        <v>34611.274920000003</v>
      </c>
      <c r="H70" s="2">
        <f t="shared" si="1"/>
        <v>0.42999999999301508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190211.18</v>
      </c>
      <c r="D71" s="1">
        <f>'PR-RAS'!E75</f>
        <v>108267.36</v>
      </c>
      <c r="E71" s="1">
        <v>0</v>
      </c>
      <c r="F71" s="1">
        <v>0</v>
      </c>
      <c r="G71" s="2">
        <f t="shared" si="0"/>
        <v>28472.213000000003</v>
      </c>
      <c r="H71" s="2">
        <f t="shared" si="1"/>
        <v>0.53999999999359716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47433.39</v>
      </c>
      <c r="E72" s="1">
        <v>0</v>
      </c>
      <c r="F72" s="1">
        <v>0</v>
      </c>
      <c r="G72" s="2">
        <f t="shared" si="0"/>
        <v>6735.5413799999997</v>
      </c>
      <c r="H72" s="2">
        <f t="shared" si="1"/>
        <v>0.38999999999941792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117.95</v>
      </c>
      <c r="D78" s="1">
        <f>'PR-RAS'!E82</f>
        <v>223.08</v>
      </c>
      <c r="E78" s="1">
        <v>0</v>
      </c>
      <c r="F78" s="1">
        <v>0</v>
      </c>
      <c r="G78" s="2">
        <f t="shared" si="0"/>
        <v>43.43647</v>
      </c>
      <c r="H78" s="2">
        <f t="shared" si="1"/>
        <v>0.13000000000000966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117.95</v>
      </c>
      <c r="D79" s="1">
        <f>'PR-RAS'!E83</f>
        <v>223.08</v>
      </c>
      <c r="E79" s="1">
        <v>0</v>
      </c>
      <c r="F79" s="1">
        <v>0</v>
      </c>
      <c r="G79" s="2">
        <f t="shared" si="0"/>
        <v>44.000579999999999</v>
      </c>
      <c r="H79" s="2">
        <f t="shared" si="1"/>
        <v>0.13000000000000966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101.37</v>
      </c>
      <c r="D81" s="1">
        <f>'PR-RAS'!E85</f>
        <v>223.08</v>
      </c>
      <c r="E81" s="1">
        <v>0</v>
      </c>
      <c r="F81" s="1">
        <v>0</v>
      </c>
      <c r="G81" s="2">
        <f t="shared" si="0"/>
        <v>43.802399999999999</v>
      </c>
      <c r="H81" s="2">
        <f t="shared" si="1"/>
        <v>0.45000000000001705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16.579999999999998</v>
      </c>
      <c r="D83" s="1">
        <f>'PR-RAS'!E87</f>
        <v>0</v>
      </c>
      <c r="E83" s="1">
        <v>0</v>
      </c>
      <c r="F83" s="1">
        <v>0</v>
      </c>
      <c r="G83" s="2">
        <f t="shared" si="0"/>
        <v>1.3595599999999999</v>
      </c>
      <c r="H83" s="2">
        <f t="shared" si="1"/>
        <v>0.42000000000000171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509438.63</v>
      </c>
      <c r="D102" s="1">
        <f>'PR-RAS'!E106</f>
        <v>826415.13</v>
      </c>
      <c r="E102" s="1">
        <v>0</v>
      </c>
      <c r="F102" s="1">
        <v>0</v>
      </c>
      <c r="G102" s="2">
        <f t="shared" si="0"/>
        <v>218389.15789000003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509438.63</v>
      </c>
      <c r="D108" s="1">
        <f>'PR-RAS'!E112</f>
        <v>826415.13</v>
      </c>
      <c r="E108" s="1">
        <v>0</v>
      </c>
      <c r="F108" s="1">
        <v>0</v>
      </c>
      <c r="G108" s="2">
        <f t="shared" si="0"/>
        <v>231362.77123000001</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509438.63</v>
      </c>
      <c r="D113" s="1">
        <f>'PR-RAS'!E117</f>
        <v>826415.13</v>
      </c>
      <c r="E113" s="1">
        <v>0</v>
      </c>
      <c r="F113" s="1">
        <v>0</v>
      </c>
      <c r="G113" s="2">
        <f t="shared" si="0"/>
        <v>242174.11568000002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4479185.1099999994</v>
      </c>
      <c r="D120" s="1">
        <f>'PR-RAS'!E124</f>
        <v>4811865.2700000005</v>
      </c>
      <c r="E120" s="1">
        <v>0</v>
      </c>
      <c r="F120" s="1">
        <v>0</v>
      </c>
      <c r="G120" s="2">
        <f t="shared" si="0"/>
        <v>1678246.9623499999</v>
      </c>
      <c r="H120" s="2">
        <f t="shared" si="1"/>
        <v>0.37999999988824129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4479185.1099999994</v>
      </c>
      <c r="D121" s="1">
        <f>'PR-RAS'!E125</f>
        <v>4811865.2700000005</v>
      </c>
      <c r="E121" s="1">
        <v>0</v>
      </c>
      <c r="F121" s="1">
        <v>0</v>
      </c>
      <c r="G121" s="2">
        <f t="shared" si="0"/>
        <v>1692349.878</v>
      </c>
      <c r="H121" s="2">
        <f t="shared" si="1"/>
        <v>0.37999999988824129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726942.69</v>
      </c>
      <c r="D122" s="1">
        <f>'PR-RAS'!E126</f>
        <v>793494.13</v>
      </c>
      <c r="E122" s="1">
        <v>0</v>
      </c>
      <c r="F122" s="1">
        <v>0</v>
      </c>
      <c r="G122" s="2">
        <f t="shared" si="0"/>
        <v>279985.64494999999</v>
      </c>
      <c r="H122" s="2">
        <f t="shared" si="1"/>
        <v>0.44000000006053597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3752242.42</v>
      </c>
      <c r="D123" s="1">
        <f>'PR-RAS'!E127</f>
        <v>4018371.14</v>
      </c>
      <c r="E123" s="1">
        <v>0</v>
      </c>
      <c r="F123" s="1">
        <v>0</v>
      </c>
      <c r="G123" s="2">
        <f t="shared" si="0"/>
        <v>1438256.1333999999</v>
      </c>
      <c r="H123" s="2">
        <f t="shared" si="1"/>
        <v>0.56000000005587935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2309505.2599999998</v>
      </c>
      <c r="D129" s="1">
        <f>'PR-RAS'!E133</f>
        <v>3175720.55</v>
      </c>
      <c r="E129" s="1">
        <v>0</v>
      </c>
      <c r="F129" s="1">
        <v>0</v>
      </c>
      <c r="G129" s="2">
        <f t="shared" si="0"/>
        <v>1108601.13408</v>
      </c>
      <c r="H129" s="2">
        <f t="shared" si="1"/>
        <v>0.7099999999627471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218992.62</v>
      </c>
      <c r="D130" s="1">
        <f>'PR-RAS'!E134</f>
        <v>218992</v>
      </c>
      <c r="E130" s="1">
        <v>0</v>
      </c>
      <c r="F130" s="1">
        <v>0</v>
      </c>
      <c r="G130" s="2">
        <f t="shared" si="0"/>
        <v>84749.983980000005</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218992.62</v>
      </c>
      <c r="D132" s="1">
        <f>'PR-RAS'!E136</f>
        <v>218992</v>
      </c>
      <c r="E132" s="1">
        <v>0</v>
      </c>
      <c r="F132" s="1">
        <v>0</v>
      </c>
      <c r="G132" s="2">
        <f t="shared" si="0"/>
        <v>86063.937220000007</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2090512.64</v>
      </c>
      <c r="D134" s="1">
        <f>'PR-RAS'!E138</f>
        <v>2956728.55</v>
      </c>
      <c r="E134" s="1">
        <v>0</v>
      </c>
      <c r="F134" s="1">
        <v>0</v>
      </c>
      <c r="G134" s="2">
        <f t="shared" si="0"/>
        <v>1064527.97542</v>
      </c>
      <c r="H134" s="2">
        <f t="shared" si="1"/>
        <v>0.81000000028871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6319048.0300000003</v>
      </c>
      <c r="D147" s="1">
        <f>'PR-RAS'!E151</f>
        <v>7839725.3899999987</v>
      </c>
      <c r="E147" s="1">
        <v>0</v>
      </c>
      <c r="F147" s="1">
        <v>0</v>
      </c>
      <c r="G147" s="2">
        <f t="shared" si="0"/>
        <v>3211780.8262599995</v>
      </c>
      <c r="H147" s="2">
        <f t="shared" si="1"/>
        <v>0.41999999899417162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4185746.3600000003</v>
      </c>
      <c r="D148" s="1">
        <f>'PR-RAS'!E152</f>
        <v>5622938.9499999993</v>
      </c>
      <c r="E148" s="1">
        <v>0</v>
      </c>
      <c r="F148" s="1">
        <v>0</v>
      </c>
      <c r="G148" s="2">
        <f t="shared" si="0"/>
        <v>2268448.7662199996</v>
      </c>
      <c r="H148" s="2">
        <f t="shared" si="1"/>
        <v>0.41000000108033419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3276578.68</v>
      </c>
      <c r="D149" s="1">
        <f>'PR-RAS'!E153</f>
        <v>4472201.55</v>
      </c>
      <c r="E149" s="1">
        <v>0</v>
      </c>
      <c r="F149" s="1">
        <v>0</v>
      </c>
      <c r="G149" s="2">
        <f t="shared" si="0"/>
        <v>1808705.3034399997</v>
      </c>
      <c r="H149" s="2">
        <f t="shared" si="1"/>
        <v>0.77000000001862645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3276511.29</v>
      </c>
      <c r="D150" s="1">
        <f>'PR-RAS'!E154</f>
        <v>4471944.0599999996</v>
      </c>
      <c r="E150" s="1">
        <v>0</v>
      </c>
      <c r="F150" s="1">
        <v>0</v>
      </c>
      <c r="G150" s="2">
        <f t="shared" si="0"/>
        <v>1820839.5120899999</v>
      </c>
      <c r="H150" s="2">
        <f t="shared" si="1"/>
        <v>0.34999999962747097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67.39</v>
      </c>
      <c r="D151" s="1">
        <f>'PR-RAS'!E155</f>
        <v>257.49</v>
      </c>
      <c r="E151" s="1">
        <v>0</v>
      </c>
      <c r="F151" s="1">
        <v>0</v>
      </c>
      <c r="G151" s="2">
        <f t="shared" si="0"/>
        <v>87.355499999999992</v>
      </c>
      <c r="H151" s="2">
        <f t="shared" si="1"/>
        <v>0.88000000000000966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397427.62</v>
      </c>
      <c r="D154" s="1">
        <f>'PR-RAS'!E158</f>
        <v>460511.1</v>
      </c>
      <c r="E154" s="1">
        <v>0</v>
      </c>
      <c r="F154" s="1">
        <v>0</v>
      </c>
      <c r="G154" s="2">
        <f t="shared" si="0"/>
        <v>201722.82245999997</v>
      </c>
      <c r="H154" s="2">
        <f t="shared" si="1"/>
        <v>0.47999999998137355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511740.06</v>
      </c>
      <c r="D155" s="1">
        <f>'PR-RAS'!E159</f>
        <v>690226.3</v>
      </c>
      <c r="E155" s="1">
        <v>0</v>
      </c>
      <c r="F155" s="1">
        <v>0</v>
      </c>
      <c r="G155" s="2">
        <f t="shared" si="0"/>
        <v>291397.66964000004</v>
      </c>
      <c r="H155" s="2">
        <f t="shared" si="1"/>
        <v>0.36000000004423782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511740.06</v>
      </c>
      <c r="D157" s="1">
        <f>'PR-RAS'!E161</f>
        <v>690226.3</v>
      </c>
      <c r="E157" s="1">
        <v>0</v>
      </c>
      <c r="F157" s="1">
        <v>0</v>
      </c>
      <c r="G157" s="2">
        <f t="shared" si="0"/>
        <v>295182.05496000004</v>
      </c>
      <c r="H157" s="2">
        <f t="shared" si="1"/>
        <v>0.36000000004423782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2117726.98</v>
      </c>
      <c r="D159" s="1">
        <f>'PR-RAS'!E163</f>
        <v>2200137.1799999997</v>
      </c>
      <c r="E159" s="1">
        <v>0</v>
      </c>
      <c r="F159" s="1">
        <v>0</v>
      </c>
      <c r="G159" s="2">
        <f t="shared" si="0"/>
        <v>1029844.21172</v>
      </c>
      <c r="H159" s="2">
        <f t="shared" si="1"/>
        <v>0.19999999972060323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172778.67</v>
      </c>
      <c r="D160" s="1">
        <f>'PR-RAS'!E164</f>
        <v>191141.68</v>
      </c>
      <c r="E160" s="1">
        <v>0</v>
      </c>
      <c r="F160" s="1">
        <v>0</v>
      </c>
      <c r="G160" s="2">
        <f t="shared" si="0"/>
        <v>88254.862770000007</v>
      </c>
      <c r="H160" s="2">
        <f t="shared" si="1"/>
        <v>0.64999999999417923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3334.72</v>
      </c>
      <c r="D161" s="1">
        <f>'PR-RAS'!E165</f>
        <v>6633.06</v>
      </c>
      <c r="E161" s="1">
        <v>0</v>
      </c>
      <c r="F161" s="1">
        <v>0</v>
      </c>
      <c r="G161" s="2">
        <f t="shared" si="0"/>
        <v>2656.1343999999999</v>
      </c>
      <c r="H161" s="2">
        <f t="shared" si="1"/>
        <v>0.34000000000060027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163113.85</v>
      </c>
      <c r="D162" s="1">
        <f>'PR-RAS'!E166</f>
        <v>178956.01</v>
      </c>
      <c r="E162" s="1">
        <v>0</v>
      </c>
      <c r="F162" s="1">
        <v>0</v>
      </c>
      <c r="G162" s="2">
        <f t="shared" si="0"/>
        <v>83885.165070000003</v>
      </c>
      <c r="H162" s="2">
        <f t="shared" si="1"/>
        <v>0.16000000000349246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6330.1</v>
      </c>
      <c r="D163" s="1">
        <f>'PR-RAS'!E167</f>
        <v>5552.61</v>
      </c>
      <c r="E163" s="1">
        <v>0</v>
      </c>
      <c r="F163" s="1">
        <v>0</v>
      </c>
      <c r="G163" s="2">
        <f t="shared" si="0"/>
        <v>2824.5218399999999</v>
      </c>
      <c r="H163" s="2">
        <f t="shared" si="1"/>
        <v>0.49000000000069122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1428258.62</v>
      </c>
      <c r="D165" s="1">
        <f>'PR-RAS'!E169</f>
        <v>1483385.1199999999</v>
      </c>
      <c r="E165" s="1">
        <v>0</v>
      </c>
      <c r="F165" s="1">
        <v>0</v>
      </c>
      <c r="G165" s="2">
        <f t="shared" si="0"/>
        <v>720784.73303999996</v>
      </c>
      <c r="H165" s="2">
        <f t="shared" si="1"/>
        <v>0.49999999976716936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139126.6</v>
      </c>
      <c r="D166" s="1">
        <f>'PR-RAS'!E170</f>
        <v>151798.38</v>
      </c>
      <c r="E166" s="1">
        <v>0</v>
      </c>
      <c r="F166" s="1">
        <v>0</v>
      </c>
      <c r="G166" s="2">
        <f t="shared" si="0"/>
        <v>73049.354399999997</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838076.17</v>
      </c>
      <c r="D167" s="1">
        <f>'PR-RAS'!E171</f>
        <v>888030.78</v>
      </c>
      <c r="E167" s="1">
        <v>0</v>
      </c>
      <c r="F167" s="1">
        <v>0</v>
      </c>
      <c r="G167" s="2">
        <f t="shared" si="0"/>
        <v>433946.86318000004</v>
      </c>
      <c r="H167" s="2">
        <f t="shared" si="1"/>
        <v>0.39000000001396984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389002.27</v>
      </c>
      <c r="D168" s="1">
        <f>'PR-RAS'!E172</f>
        <v>353440.7</v>
      </c>
      <c r="E168" s="1">
        <v>0</v>
      </c>
      <c r="F168" s="1">
        <v>0</v>
      </c>
      <c r="G168" s="2">
        <f t="shared" si="0"/>
        <v>183012.57289000001</v>
      </c>
      <c r="H168" s="2">
        <f t="shared" si="1"/>
        <v>0.57000000000698492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14914.23</v>
      </c>
      <c r="D169" s="1">
        <f>'PR-RAS'!E173</f>
        <v>24487.65</v>
      </c>
      <c r="E169" s="1">
        <v>0</v>
      </c>
      <c r="F169" s="1">
        <v>0</v>
      </c>
      <c r="G169" s="2">
        <f t="shared" si="0"/>
        <v>10733.44104</v>
      </c>
      <c r="H169" s="2">
        <f t="shared" si="1"/>
        <v>0.57999999999810825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37452.239999999998</v>
      </c>
      <c r="D170" s="1">
        <f>'PR-RAS'!E174</f>
        <v>50965.9</v>
      </c>
      <c r="E170" s="1">
        <v>0</v>
      </c>
      <c r="F170" s="1">
        <v>0</v>
      </c>
      <c r="G170" s="2">
        <f t="shared" si="0"/>
        <v>23555.902760000004</v>
      </c>
      <c r="H170" s="2">
        <f t="shared" si="1"/>
        <v>0.33999999999650754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9687.11</v>
      </c>
      <c r="D172" s="1">
        <f>'PR-RAS'!E176</f>
        <v>14661.71</v>
      </c>
      <c r="E172" s="1">
        <v>0</v>
      </c>
      <c r="F172" s="1">
        <v>0</v>
      </c>
      <c r="G172" s="2">
        <f t="shared" si="0"/>
        <v>6670.8006300000006</v>
      </c>
      <c r="H172" s="2">
        <f t="shared" si="1"/>
        <v>0.40000000000145519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456969.47</v>
      </c>
      <c r="D173" s="1">
        <f>'PR-RAS'!E177</f>
        <v>439633.11000000004</v>
      </c>
      <c r="E173" s="1">
        <v>0</v>
      </c>
      <c r="F173" s="1">
        <v>0</v>
      </c>
      <c r="G173" s="2">
        <f t="shared" si="0"/>
        <v>229832.53867999997</v>
      </c>
      <c r="H173" s="2">
        <f t="shared" si="1"/>
        <v>0.58000000001629815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24108.18</v>
      </c>
      <c r="D174" s="1">
        <f>'PR-RAS'!E178</f>
        <v>24513.75</v>
      </c>
      <c r="E174" s="1">
        <v>0</v>
      </c>
      <c r="F174" s="1">
        <v>0</v>
      </c>
      <c r="G174" s="2">
        <f t="shared" si="0"/>
        <v>12652.472639999998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106128.49</v>
      </c>
      <c r="D175" s="1">
        <f>'PR-RAS'!E179</f>
        <v>114402.4</v>
      </c>
      <c r="E175" s="1">
        <v>0</v>
      </c>
      <c r="F175" s="1">
        <v>0</v>
      </c>
      <c r="G175" s="2">
        <f t="shared" si="0"/>
        <v>58278.392459999995</v>
      </c>
      <c r="H175" s="2">
        <f t="shared" si="1"/>
        <v>0.88999999999941792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3722.27</v>
      </c>
      <c r="D176" s="1">
        <f>'PR-RAS'!E180</f>
        <v>6922.01</v>
      </c>
      <c r="E176" s="1">
        <v>0</v>
      </c>
      <c r="F176" s="1">
        <v>0</v>
      </c>
      <c r="G176" s="2">
        <f t="shared" si="0"/>
        <v>3074.1007500000001</v>
      </c>
      <c r="H176" s="2">
        <f t="shared" si="1"/>
        <v>0.28000000000020009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154783.4</v>
      </c>
      <c r="D177" s="1">
        <f>'PR-RAS'!E181</f>
        <v>152517.65</v>
      </c>
      <c r="E177" s="1">
        <v>0</v>
      </c>
      <c r="F177" s="1">
        <v>0</v>
      </c>
      <c r="G177" s="2">
        <f t="shared" si="0"/>
        <v>80928.091199999981</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17985.84</v>
      </c>
      <c r="D178" s="1">
        <f>'PR-RAS'!E182</f>
        <v>8047.12</v>
      </c>
      <c r="E178" s="1">
        <v>0</v>
      </c>
      <c r="F178" s="1">
        <v>0</v>
      </c>
      <c r="G178" s="2">
        <f t="shared" si="0"/>
        <v>6032.1741599999996</v>
      </c>
      <c r="H178" s="2">
        <f t="shared" si="1"/>
        <v>0.27999999999974534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8678.8700000000008</v>
      </c>
      <c r="D179" s="1">
        <f>'PR-RAS'!E183</f>
        <v>17644.46</v>
      </c>
      <c r="E179" s="1">
        <v>0</v>
      </c>
      <c r="F179" s="1">
        <v>0</v>
      </c>
      <c r="G179" s="2">
        <f t="shared" si="0"/>
        <v>7826.2666199999994</v>
      </c>
      <c r="H179" s="2">
        <f t="shared" si="1"/>
        <v>0.58999999999832653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88645.42</v>
      </c>
      <c r="D180" s="1">
        <f>'PR-RAS'!E184</f>
        <v>80535.41</v>
      </c>
      <c r="E180" s="1">
        <v>0</v>
      </c>
      <c r="F180" s="1">
        <v>0</v>
      </c>
      <c r="G180" s="2">
        <f t="shared" si="0"/>
        <v>44699.206959999996</v>
      </c>
      <c r="H180" s="2">
        <f t="shared" si="1"/>
        <v>0.83000000000174623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50199.56</v>
      </c>
      <c r="D181" s="1">
        <f>'PR-RAS'!E185</f>
        <v>30058.2</v>
      </c>
      <c r="E181" s="1">
        <v>0</v>
      </c>
      <c r="F181" s="1">
        <v>0</v>
      </c>
      <c r="G181" s="2">
        <f t="shared" si="0"/>
        <v>19856.872799999997</v>
      </c>
      <c r="H181" s="2">
        <f t="shared" si="1"/>
        <v>0.6400000000030559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2717.44</v>
      </c>
      <c r="D182" s="1">
        <f>'PR-RAS'!E186</f>
        <v>4992.1099999999997</v>
      </c>
      <c r="E182" s="1">
        <v>0</v>
      </c>
      <c r="F182" s="1">
        <v>0</v>
      </c>
      <c r="G182" s="2">
        <f t="shared" si="0"/>
        <v>2299.0004599999997</v>
      </c>
      <c r="H182" s="2">
        <f t="shared" si="1"/>
        <v>0.54999999999972715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59720.219999999994</v>
      </c>
      <c r="D184" s="1">
        <f>'PR-RAS'!E188</f>
        <v>85977.26999999999</v>
      </c>
      <c r="E184" s="1">
        <v>0</v>
      </c>
      <c r="F184" s="1">
        <v>0</v>
      </c>
      <c r="G184" s="2">
        <f t="shared" si="0"/>
        <v>42396.481079999998</v>
      </c>
      <c r="H184" s="2">
        <f t="shared" si="1"/>
        <v>0.48999999998341082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10722.27</v>
      </c>
      <c r="D185" s="1">
        <f>'PR-RAS'!E189</f>
        <v>10495.08</v>
      </c>
      <c r="E185" s="1">
        <v>0</v>
      </c>
      <c r="F185" s="1">
        <v>0</v>
      </c>
      <c r="G185" s="2">
        <f t="shared" si="0"/>
        <v>5835.0871200000001</v>
      </c>
      <c r="H185" s="2">
        <f t="shared" si="1"/>
        <v>0.3500000000003638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17347.939999999999</v>
      </c>
      <c r="D186" s="1">
        <f>'PR-RAS'!E190</f>
        <v>16292.07</v>
      </c>
      <c r="E186" s="1">
        <v>0</v>
      </c>
      <c r="F186" s="1">
        <v>0</v>
      </c>
      <c r="G186" s="2">
        <f t="shared" si="0"/>
        <v>9237.4348000000009</v>
      </c>
      <c r="H186" s="2">
        <f t="shared" si="1"/>
        <v>0.13000000000101863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5591.67</v>
      </c>
      <c r="D187" s="1">
        <f>'PR-RAS'!E191</f>
        <v>7069.42</v>
      </c>
      <c r="E187" s="1">
        <v>0</v>
      </c>
      <c r="F187" s="1">
        <v>0</v>
      </c>
      <c r="G187" s="2">
        <f t="shared" si="0"/>
        <v>3669.8748600000004</v>
      </c>
      <c r="H187" s="2">
        <f t="shared" si="1"/>
        <v>0.75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7258.06</v>
      </c>
      <c r="D188" s="1">
        <f>'PR-RAS'!E192</f>
        <v>8857.35</v>
      </c>
      <c r="E188" s="1">
        <v>0</v>
      </c>
      <c r="F188" s="1">
        <v>0</v>
      </c>
      <c r="G188" s="2">
        <f t="shared" si="0"/>
        <v>4669.9061200000006</v>
      </c>
      <c r="H188" s="2">
        <f t="shared" si="1"/>
        <v>0.41000000000076398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12300.4</v>
      </c>
      <c r="D189" s="1">
        <f>'PR-RAS'!E193</f>
        <v>13312.48</v>
      </c>
      <c r="E189" s="1">
        <v>0</v>
      </c>
      <c r="F189" s="1">
        <v>0</v>
      </c>
      <c r="G189" s="2">
        <f t="shared" si="0"/>
        <v>7317.9676799999997</v>
      </c>
      <c r="H189" s="2">
        <f t="shared" si="1"/>
        <v>0.87999999999919964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765.83</v>
      </c>
      <c r="E190" s="1">
        <v>0</v>
      </c>
      <c r="F190" s="1">
        <v>0</v>
      </c>
      <c r="G190" s="2">
        <f t="shared" si="0"/>
        <v>289.48374000000001</v>
      </c>
      <c r="H190" s="2">
        <f t="shared" si="1"/>
        <v>0.16999999999995907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6499.88</v>
      </c>
      <c r="D191" s="1">
        <f>'PR-RAS'!E195</f>
        <v>29185.040000000001</v>
      </c>
      <c r="E191" s="1">
        <v>0</v>
      </c>
      <c r="F191" s="1">
        <v>0</v>
      </c>
      <c r="G191" s="2">
        <f t="shared" si="0"/>
        <v>12325.2924</v>
      </c>
      <c r="H191" s="2">
        <f t="shared" si="1"/>
        <v>0.16000000000076398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10851.11</v>
      </c>
      <c r="D192" s="1">
        <f>'PR-RAS'!E196</f>
        <v>10608.62</v>
      </c>
      <c r="E192" s="1">
        <v>0</v>
      </c>
      <c r="F192" s="1">
        <v>0</v>
      </c>
      <c r="G192" s="2">
        <f t="shared" si="0"/>
        <v>6125.0548500000004</v>
      </c>
      <c r="H192" s="2">
        <f t="shared" si="1"/>
        <v>0.48999999999978172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10851.11</v>
      </c>
      <c r="D206" s="1">
        <f>'PR-RAS'!E210</f>
        <v>10608.62</v>
      </c>
      <c r="E206" s="1">
        <v>0</v>
      </c>
      <c r="F206" s="1">
        <v>0</v>
      </c>
      <c r="G206" s="2">
        <f t="shared" si="0"/>
        <v>6574.0117499999997</v>
      </c>
      <c r="H206" s="2">
        <f t="shared" si="1"/>
        <v>0.48999999999978172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5844.39</v>
      </c>
      <c r="D207" s="1">
        <f>'PR-RAS'!E211</f>
        <v>10602.17</v>
      </c>
      <c r="E207" s="1">
        <v>0</v>
      </c>
      <c r="F207" s="1">
        <v>0</v>
      </c>
      <c r="G207" s="2">
        <f t="shared" si="0"/>
        <v>5572.03838</v>
      </c>
      <c r="H207" s="2">
        <f t="shared" si="1"/>
        <v>0.56000000000040018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5006.47</v>
      </c>
      <c r="D208" s="1">
        <f>'PR-RAS'!E212</f>
        <v>0</v>
      </c>
      <c r="E208" s="1">
        <v>0</v>
      </c>
      <c r="F208" s="1">
        <v>0</v>
      </c>
      <c r="G208" s="2">
        <f t="shared" si="0"/>
        <v>1036.3392899999999</v>
      </c>
      <c r="H208" s="2">
        <f t="shared" si="1"/>
        <v>0.47000000000025466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0.25</v>
      </c>
      <c r="D209" s="1">
        <f>'PR-RAS'!E213</f>
        <v>6.44</v>
      </c>
      <c r="E209" s="1">
        <v>0</v>
      </c>
      <c r="F209" s="1">
        <v>0</v>
      </c>
      <c r="G209" s="2">
        <f t="shared" si="0"/>
        <v>2.7310400000000001</v>
      </c>
      <c r="H209" s="2">
        <f t="shared" si="1"/>
        <v>0.69000000000000039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0.01</v>
      </c>
      <c r="E210" s="1">
        <v>0</v>
      </c>
      <c r="F210" s="1">
        <v>0</v>
      </c>
      <c r="G210" s="2">
        <f t="shared" si="0"/>
        <v>4.1799999999999997E-3</v>
      </c>
      <c r="H210" s="2">
        <f t="shared" si="1"/>
        <v>0.01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4723.58</v>
      </c>
      <c r="D259" s="1">
        <f>'PR-RAS'!E263</f>
        <v>6040.64</v>
      </c>
      <c r="E259" s="1">
        <v>0</v>
      </c>
      <c r="F259" s="1">
        <v>0</v>
      </c>
      <c r="G259" s="2">
        <f t="shared" si="0"/>
        <v>4335.6538799999998</v>
      </c>
      <c r="H259" s="2">
        <f t="shared" si="1"/>
        <v>0.77999999999974534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1400</v>
      </c>
      <c r="E260" s="1">
        <v>0</v>
      </c>
      <c r="F260" s="1">
        <v>0</v>
      </c>
      <c r="G260" s="2">
        <f t="shared" si="0"/>
        <v>725.2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1400</v>
      </c>
      <c r="E261" s="1">
        <v>0</v>
      </c>
      <c r="F261" s="1">
        <v>0</v>
      </c>
      <c r="G261" s="2">
        <f t="shared" si="0"/>
        <v>728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4723.58</v>
      </c>
      <c r="D269" s="1">
        <f>'PR-RAS'!E273</f>
        <v>4640.6400000000003</v>
      </c>
      <c r="E269" s="1">
        <v>0</v>
      </c>
      <c r="F269" s="1">
        <v>0</v>
      </c>
      <c r="G269" s="2">
        <f t="shared" si="8"/>
        <v>3753.3024800000003</v>
      </c>
      <c r="H269" s="2">
        <f t="shared" si="9"/>
        <v>0.77999999999974534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4723.58</v>
      </c>
      <c r="D270" s="1">
        <f>'PR-RAS'!E274</f>
        <v>4640.6400000000003</v>
      </c>
      <c r="E270" s="1">
        <v>0</v>
      </c>
      <c r="F270" s="1">
        <v>0</v>
      </c>
      <c r="G270" s="2">
        <f t="shared" si="8"/>
        <v>3767.3073400000003</v>
      </c>
      <c r="H270" s="2">
        <f t="shared" si="9"/>
        <v>0.77999999999974534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6319048.0300000003</v>
      </c>
      <c r="D285" s="1">
        <f>'PR-RAS'!E289</f>
        <v>7839725.3899999987</v>
      </c>
      <c r="E285" s="1">
        <v>0</v>
      </c>
      <c r="F285" s="1">
        <v>0</v>
      </c>
      <c r="G285" s="2">
        <f t="shared" si="8"/>
        <v>6247573.6620399989</v>
      </c>
      <c r="H285" s="2">
        <f t="shared" si="9"/>
        <v>0.41999999899417162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1200441.3699999992</v>
      </c>
      <c r="D286" s="1">
        <f>'PR-RAS'!E290</f>
        <v>1150690.3500000015</v>
      </c>
      <c r="E286" s="1">
        <v>0</v>
      </c>
      <c r="F286" s="1">
        <v>0</v>
      </c>
      <c r="G286" s="2">
        <f t="shared" si="8"/>
        <v>998019.28995000059</v>
      </c>
      <c r="H286" s="2">
        <f t="shared" si="9"/>
        <v>0.72000000067055225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625217.23</v>
      </c>
      <c r="D288" s="1">
        <f>'PR-RAS'!E292</f>
        <v>1792300.3</v>
      </c>
      <c r="E288" s="1">
        <v>0</v>
      </c>
      <c r="F288" s="1">
        <v>0</v>
      </c>
      <c r="G288" s="2">
        <f t="shared" si="8"/>
        <v>1208217.7172099999</v>
      </c>
      <c r="H288" s="2">
        <f t="shared" si="9"/>
        <v>0.53000000002793968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94388.19</v>
      </c>
      <c r="D290" s="1">
        <f>'PR-RAS'!E294</f>
        <v>201611.91</v>
      </c>
      <c r="E290" s="1">
        <v>0</v>
      </c>
      <c r="F290" s="1">
        <v>0</v>
      </c>
      <c r="G290" s="2">
        <f t="shared" si="8"/>
        <v>143809.87088999999</v>
      </c>
      <c r="H290" s="2">
        <f t="shared" si="9"/>
        <v>0.27999999999883585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44863.33</v>
      </c>
      <c r="D291" s="1">
        <f>'PR-RAS'!E295</f>
        <v>97100.41</v>
      </c>
      <c r="E291" s="1">
        <v>0</v>
      </c>
      <c r="F291" s="1">
        <v>0</v>
      </c>
      <c r="G291" s="2">
        <f t="shared" si="8"/>
        <v>69328.603499999997</v>
      </c>
      <c r="H291" s="2">
        <f t="shared" si="9"/>
        <v>0.74000000000523869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12924.51</v>
      </c>
      <c r="D292" s="1">
        <f>'PR-RAS'!E296</f>
        <v>0</v>
      </c>
      <c r="E292" s="1">
        <v>0</v>
      </c>
      <c r="F292" s="1">
        <v>0</v>
      </c>
      <c r="G292" s="2">
        <f t="shared" si="8"/>
        <v>3761.0324099999998</v>
      </c>
      <c r="H292" s="2">
        <f t="shared" si="9"/>
        <v>0.48999999999978172</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2097</v>
      </c>
      <c r="E293" s="1">
        <v>0</v>
      </c>
      <c r="F293" s="1">
        <v>0</v>
      </c>
      <c r="G293" s="2">
        <f t="shared" si="8"/>
        <v>1224.6479999999999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2097</v>
      </c>
      <c r="E306" s="1">
        <v>0</v>
      </c>
      <c r="F306" s="1">
        <v>0</v>
      </c>
      <c r="G306" s="2">
        <f t="shared" si="8"/>
        <v>1279.17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2097</v>
      </c>
      <c r="E312" s="1">
        <v>0</v>
      </c>
      <c r="F312" s="1">
        <v>0</v>
      </c>
      <c r="G312" s="2">
        <f t="shared" si="8"/>
        <v>1304.3340000000001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2097</v>
      </c>
      <c r="E313" s="1">
        <v>0</v>
      </c>
      <c r="F313" s="1">
        <v>0</v>
      </c>
      <c r="G313" s="2">
        <f t="shared" si="8"/>
        <v>1308.528</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435632.94</v>
      </c>
      <c r="D345" s="1">
        <f>'PR-RAS'!E350</f>
        <v>524466.34</v>
      </c>
      <c r="E345" s="1">
        <v>0</v>
      </c>
      <c r="F345" s="1">
        <v>0</v>
      </c>
      <c r="G345" s="2">
        <f t="shared" si="8"/>
        <v>510690.5732799999</v>
      </c>
      <c r="H345" s="2">
        <f t="shared" si="9"/>
        <v>0.3999999999650754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1132.5</v>
      </c>
      <c r="E346" s="1">
        <v>0</v>
      </c>
      <c r="F346" s="1">
        <v>0</v>
      </c>
      <c r="G346" s="2">
        <f t="shared" si="8"/>
        <v>781.42499999999995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1132.5</v>
      </c>
      <c r="E351" s="1">
        <v>0</v>
      </c>
      <c r="F351" s="1">
        <v>0</v>
      </c>
      <c r="G351" s="2">
        <f t="shared" si="8"/>
        <v>792.75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1132.5</v>
      </c>
      <c r="E353" s="1">
        <v>0</v>
      </c>
      <c r="F353" s="1">
        <v>0</v>
      </c>
      <c r="G353" s="2">
        <f t="shared" si="8"/>
        <v>797.28</v>
      </c>
      <c r="H353" s="2">
        <f t="shared" si="9"/>
        <v>0.5</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311275.26</v>
      </c>
      <c r="D358" s="1">
        <f>'PR-RAS'!E363</f>
        <v>314360.93</v>
      </c>
      <c r="E358" s="1">
        <v>0</v>
      </c>
      <c r="F358" s="1">
        <v>0</v>
      </c>
      <c r="G358" s="2">
        <f t="shared" si="8"/>
        <v>335578.97183999995</v>
      </c>
      <c r="H358" s="2">
        <f t="shared" si="9"/>
        <v>0.33000000001629815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5268.5</v>
      </c>
      <c r="E359" s="1">
        <v>0</v>
      </c>
      <c r="F359" s="1">
        <v>0</v>
      </c>
      <c r="G359" s="2">
        <f t="shared" si="8"/>
        <v>3772.2459999999996</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5268.5</v>
      </c>
      <c r="E361" s="1">
        <v>0</v>
      </c>
      <c r="F361" s="1">
        <v>0</v>
      </c>
      <c r="G361" s="2">
        <f t="shared" si="8"/>
        <v>3793.3199999999997</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309832.46000000002</v>
      </c>
      <c r="D364" s="1">
        <f>'PR-RAS'!E369</f>
        <v>198252.43</v>
      </c>
      <c r="E364" s="1">
        <v>0</v>
      </c>
      <c r="F364" s="1">
        <v>0</v>
      </c>
      <c r="G364" s="2">
        <f t="shared" si="8"/>
        <v>256400.44716000001</v>
      </c>
      <c r="H364" s="2">
        <f t="shared" si="9"/>
        <v>0.89000000001396984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60290.32</v>
      </c>
      <c r="D365" s="1">
        <f>'PR-RAS'!E370</f>
        <v>64184.42</v>
      </c>
      <c r="E365" s="1">
        <v>0</v>
      </c>
      <c r="F365" s="1">
        <v>0</v>
      </c>
      <c r="G365" s="2">
        <f t="shared" si="8"/>
        <v>68671.934240000002</v>
      </c>
      <c r="H365" s="2">
        <f t="shared" si="9"/>
        <v>0.73999999999796273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6271.87</v>
      </c>
      <c r="D366" s="1">
        <f>'PR-RAS'!E371</f>
        <v>5534.53</v>
      </c>
      <c r="E366" s="1">
        <v>0</v>
      </c>
      <c r="F366" s="1">
        <v>0</v>
      </c>
      <c r="G366" s="2">
        <f t="shared" si="8"/>
        <v>6329.4394499999999</v>
      </c>
      <c r="H366" s="2">
        <f t="shared" si="9"/>
        <v>0.6000000000003638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9122.92</v>
      </c>
      <c r="E367" s="1">
        <v>0</v>
      </c>
      <c r="F367" s="1">
        <v>0</v>
      </c>
      <c r="G367" s="2">
        <f t="shared" si="8"/>
        <v>6677.9774399999997</v>
      </c>
      <c r="H367" s="2">
        <f t="shared" si="9"/>
        <v>7.999999999992724E-2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121292.5</v>
      </c>
      <c r="D368" s="1">
        <f>'PR-RAS'!E373</f>
        <v>113077.5</v>
      </c>
      <c r="E368" s="1">
        <v>0</v>
      </c>
      <c r="F368" s="1">
        <v>0</v>
      </c>
      <c r="G368" s="2">
        <f t="shared" si="8"/>
        <v>127513.2325</v>
      </c>
      <c r="H368" s="2">
        <f t="shared" si="9"/>
        <v>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2370.1</v>
      </c>
      <c r="D369" s="1">
        <f>'PR-RAS'!E374</f>
        <v>2784.57</v>
      </c>
      <c r="E369" s="1">
        <v>0</v>
      </c>
      <c r="F369" s="1">
        <v>0</v>
      </c>
      <c r="G369" s="2">
        <f t="shared" si="8"/>
        <v>2921.64032</v>
      </c>
      <c r="H369" s="2">
        <f t="shared" si="9"/>
        <v>0.52999999999974534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15623</v>
      </c>
      <c r="D370" s="1">
        <f>'PR-RAS'!E375</f>
        <v>0</v>
      </c>
      <c r="E370" s="1">
        <v>0</v>
      </c>
      <c r="F370" s="1">
        <v>0</v>
      </c>
      <c r="G370" s="2">
        <f t="shared" si="8"/>
        <v>5764.8869999999997</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103984.67</v>
      </c>
      <c r="D371" s="1">
        <f>'PR-RAS'!E376</f>
        <v>3548.49</v>
      </c>
      <c r="E371" s="1">
        <v>0</v>
      </c>
      <c r="F371" s="1">
        <v>0</v>
      </c>
      <c r="G371" s="2">
        <f t="shared" si="8"/>
        <v>41100.210499999994</v>
      </c>
      <c r="H371" s="2">
        <f t="shared" si="9"/>
        <v>0.82000000000152795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1442.8</v>
      </c>
      <c r="D386" s="1">
        <f>'PR-RAS'!E391</f>
        <v>110840</v>
      </c>
      <c r="E386" s="1">
        <v>0</v>
      </c>
      <c r="F386" s="1">
        <v>0</v>
      </c>
      <c r="G386" s="2">
        <f t="shared" si="8"/>
        <v>85902.277999999991</v>
      </c>
      <c r="H386" s="2">
        <f t="shared" si="9"/>
        <v>0.20000000000004547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1442.8</v>
      </c>
      <c r="D388" s="1">
        <f>'PR-RAS'!E393</f>
        <v>55690</v>
      </c>
      <c r="E388" s="1">
        <v>0</v>
      </c>
      <c r="F388" s="1">
        <v>0</v>
      </c>
      <c r="G388" s="2">
        <f t="shared" si="8"/>
        <v>43662.423600000002</v>
      </c>
      <c r="H388" s="2">
        <f t="shared" si="9"/>
        <v>0.20000000000004547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30285</v>
      </c>
      <c r="E389" s="1">
        <v>0</v>
      </c>
      <c r="F389" s="1">
        <v>0</v>
      </c>
      <c r="G389" s="2">
        <f t="shared" si="8"/>
        <v>23501.16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24865</v>
      </c>
      <c r="E390" s="1">
        <v>0</v>
      </c>
      <c r="F390" s="1">
        <v>0</v>
      </c>
      <c r="G390" s="2">
        <f t="shared" si="8"/>
        <v>19344.97</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124357.68</v>
      </c>
      <c r="D397" s="1">
        <f>'PR-RAS'!E402</f>
        <v>208972.91</v>
      </c>
      <c r="E397" s="1">
        <v>0</v>
      </c>
      <c r="F397" s="1">
        <v>0</v>
      </c>
      <c r="G397" s="2">
        <f t="shared" si="8"/>
        <v>214752.18600000002</v>
      </c>
      <c r="H397" s="2">
        <f t="shared" si="9"/>
        <v>0.41000000000349246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117943.67</v>
      </c>
      <c r="D398" s="1">
        <f>'PR-RAS'!E403</f>
        <v>206105.42</v>
      </c>
      <c r="E398" s="1">
        <v>0</v>
      </c>
      <c r="F398" s="1">
        <v>0</v>
      </c>
      <c r="G398" s="2">
        <f t="shared" si="8"/>
        <v>210471.34047000002</v>
      </c>
      <c r="H398" s="2">
        <f t="shared" si="9"/>
        <v>0.75000000001455192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6414.01</v>
      </c>
      <c r="D399" s="1">
        <f>'PR-RAS'!E404</f>
        <v>2867.49</v>
      </c>
      <c r="E399" s="1">
        <v>0</v>
      </c>
      <c r="F399" s="1">
        <v>0</v>
      </c>
      <c r="G399" s="2">
        <f t="shared" si="8"/>
        <v>4835.2980200000002</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435632.94</v>
      </c>
      <c r="D403" s="1">
        <f>'PR-RAS'!E408</f>
        <v>522369.33999999997</v>
      </c>
      <c r="E403" s="1">
        <v>0</v>
      </c>
      <c r="F403" s="1">
        <v>0</v>
      </c>
      <c r="G403" s="2">
        <f t="shared" si="8"/>
        <v>595109.39124000003</v>
      </c>
      <c r="H403" s="2">
        <f t="shared" si="9"/>
        <v>0.3999999999650754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266602.01</v>
      </c>
      <c r="D405" s="1">
        <f>'PR-RAS'!E410</f>
        <v>186640.32</v>
      </c>
      <c r="E405" s="1">
        <v>0</v>
      </c>
      <c r="F405" s="1">
        <v>0</v>
      </c>
      <c r="G405" s="2">
        <f t="shared" si="8"/>
        <v>258512.59060000003</v>
      </c>
      <c r="H405" s="2">
        <f t="shared" si="9"/>
        <v>0.33000000001629815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7519489.3999999994</v>
      </c>
      <c r="D407" s="1">
        <f>'PR-RAS'!E412</f>
        <v>8992512.7400000002</v>
      </c>
      <c r="E407" s="1">
        <v>0</v>
      </c>
      <c r="F407" s="1">
        <v>0</v>
      </c>
      <c r="G407" s="2">
        <f t="shared" si="8"/>
        <v>10354833.04128</v>
      </c>
      <c r="H407" s="2">
        <f t="shared" si="9"/>
        <v>0.65999999921768904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6754680.9700000007</v>
      </c>
      <c r="D408" s="1">
        <f>'PR-RAS'!E413</f>
        <v>8364191.7299999986</v>
      </c>
      <c r="E408" s="1">
        <v>0</v>
      </c>
      <c r="F408" s="1">
        <v>0</v>
      </c>
      <c r="G408" s="2">
        <f t="shared" si="8"/>
        <v>9557607.2230099998</v>
      </c>
      <c r="H408" s="2">
        <f t="shared" si="9"/>
        <v>0.30000000074505806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764808.42999999877</v>
      </c>
      <c r="D409" s="1">
        <f>'PR-RAS'!E414</f>
        <v>628321.01000000164</v>
      </c>
      <c r="E409" s="1">
        <v>0</v>
      </c>
      <c r="F409" s="1">
        <v>0</v>
      </c>
      <c r="G409" s="2">
        <f t="shared" si="8"/>
        <v>824751.78360000078</v>
      </c>
      <c r="H409" s="2">
        <f t="shared" si="9"/>
        <v>0.44000000040978193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358615.22</v>
      </c>
      <c r="D411" s="1">
        <f>'PR-RAS'!E416</f>
        <v>1605659.98</v>
      </c>
      <c r="E411" s="1">
        <v>0</v>
      </c>
      <c r="F411" s="1">
        <v>0</v>
      </c>
      <c r="G411" s="2">
        <f t="shared" si="8"/>
        <v>1463673.4237999998</v>
      </c>
      <c r="H411" s="2">
        <f t="shared" si="9"/>
        <v>0.23999999999068677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94388.19</v>
      </c>
      <c r="D413" s="1">
        <f>'PR-RAS'!E418</f>
        <v>201611.91</v>
      </c>
      <c r="E413" s="1">
        <v>0</v>
      </c>
      <c r="F413" s="1">
        <v>0</v>
      </c>
      <c r="G413" s="2">
        <f t="shared" si="8"/>
        <v>205016.14812</v>
      </c>
      <c r="H413" s="2">
        <f t="shared" si="9"/>
        <v>0.27999999999883585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7519489.3999999994</v>
      </c>
      <c r="D633" s="1">
        <f>'PR-RAS'!E639</f>
        <v>8992512.7400000002</v>
      </c>
      <c r="E633" s="1">
        <v>0</v>
      </c>
      <c r="F633" s="1">
        <v>0</v>
      </c>
      <c r="G633" s="2">
        <f t="shared" si="10"/>
        <v>16118853.40416</v>
      </c>
      <c r="H633" s="2">
        <f t="shared" si="11"/>
        <v>0.65999999921768904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6754680.9700000007</v>
      </c>
      <c r="D634" s="1">
        <f>'PR-RAS'!E640</f>
        <v>8364191.7299999986</v>
      </c>
      <c r="E634" s="1">
        <v>0</v>
      </c>
      <c r="F634" s="1">
        <v>0</v>
      </c>
      <c r="G634" s="2">
        <f t="shared" si="10"/>
        <v>14864779.784189999</v>
      </c>
      <c r="H634" s="2">
        <f t="shared" si="11"/>
        <v>0.30000000074505806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764808.42999999877</v>
      </c>
      <c r="D635" s="1">
        <f>'PR-RAS'!E641</f>
        <v>628321.01000000164</v>
      </c>
      <c r="E635" s="1">
        <v>0</v>
      </c>
      <c r="F635" s="1">
        <v>0</v>
      </c>
      <c r="G635" s="2">
        <f t="shared" si="10"/>
        <v>1281599.5853000013</v>
      </c>
      <c r="H635" s="2">
        <f t="shared" si="11"/>
        <v>0.44000000040978193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358615.22</v>
      </c>
      <c r="D637" s="1">
        <f>'PR-RAS'!E643</f>
        <v>1605659.98</v>
      </c>
      <c r="E637" s="1">
        <v>0</v>
      </c>
      <c r="F637" s="1">
        <v>0</v>
      </c>
      <c r="G637" s="2">
        <f t="shared" si="10"/>
        <v>2270478.7744799997</v>
      </c>
      <c r="H637" s="2">
        <f t="shared" si="11"/>
        <v>0.23999999999068677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1123423.6499999987</v>
      </c>
      <c r="D639" s="1">
        <f>'PR-RAS'!E645</f>
        <v>2233980.9900000016</v>
      </c>
      <c r="E639" s="1">
        <v>0</v>
      </c>
      <c r="F639" s="1">
        <v>0</v>
      </c>
      <c r="G639" s="2">
        <f t="shared" si="10"/>
        <v>3567304.0319400011</v>
      </c>
      <c r="H639" s="2">
        <f t="shared" si="11"/>
        <v>0.3599999996367842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1057087.46</v>
      </c>
      <c r="D642" s="1">
        <f>'PR-RAS'!E649</f>
        <v>1960468.65</v>
      </c>
      <c r="E642" s="1">
        <v>0</v>
      </c>
      <c r="F642" s="1">
        <v>0</v>
      </c>
      <c r="G642" s="2">
        <f t="shared" si="10"/>
        <v>3190913.8711600001</v>
      </c>
      <c r="H642" s="2">
        <f t="shared" si="11"/>
        <v>0.81000000005587935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8244169.3099999996</v>
      </c>
      <c r="D643" s="1">
        <f>'PR-RAS'!E650</f>
        <v>9887944.6600000001</v>
      </c>
      <c r="E643" s="1">
        <v>0</v>
      </c>
      <c r="F643" s="1">
        <v>0</v>
      </c>
      <c r="G643" s="2">
        <f t="shared" si="10"/>
        <v>17988877.640459999</v>
      </c>
      <c r="H643" s="2">
        <f t="shared" si="11"/>
        <v>0.64999999944120646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7340788.1200000001</v>
      </c>
      <c r="D644" s="1">
        <f>'PR-RAS'!E651</f>
        <v>8924364.4499999993</v>
      </c>
      <c r="E644" s="1">
        <v>0</v>
      </c>
      <c r="F644" s="1">
        <v>0</v>
      </c>
      <c r="G644" s="2">
        <f t="shared" si="10"/>
        <v>16196859.44386</v>
      </c>
      <c r="H644" s="2">
        <f t="shared" si="11"/>
        <v>0.56999999936670065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1960468.6499999994</v>
      </c>
      <c r="D645" s="1">
        <f>'PR-RAS'!E652</f>
        <v>2924048.8600000013</v>
      </c>
      <c r="E645" s="1">
        <v>0</v>
      </c>
      <c r="F645" s="1">
        <v>0</v>
      </c>
      <c r="G645" s="2">
        <f t="shared" si="10"/>
        <v>5028716.7422800018</v>
      </c>
      <c r="H645" s="2">
        <f t="shared" si="11"/>
        <v>0.48999999929219484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193</v>
      </c>
      <c r="D647" s="1">
        <f>'PR-RAS'!E654</f>
        <v>207</v>
      </c>
      <c r="E647" s="1">
        <v>0</v>
      </c>
      <c r="F647" s="1">
        <v>0</v>
      </c>
      <c r="G647" s="2">
        <f t="shared" si="10"/>
        <v>392.12200000000001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180</v>
      </c>
      <c r="D649" s="1">
        <f>'PR-RAS'!E656</f>
        <v>191</v>
      </c>
      <c r="E649" s="1">
        <v>0</v>
      </c>
      <c r="F649" s="1">
        <v>0</v>
      </c>
      <c r="G649" s="2">
        <f t="shared" si="10"/>
        <v>364.17599999999999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1031.27</v>
      </c>
      <c r="D662" s="1">
        <f>'PR-RAS'!E669</f>
        <v>1532.96</v>
      </c>
      <c r="E662" s="1">
        <v>0</v>
      </c>
      <c r="F662" s="1">
        <v>0</v>
      </c>
      <c r="G662" s="2">
        <f t="shared" si="10"/>
        <v>2708.2425900000003</v>
      </c>
      <c r="H662" s="2">
        <f t="shared" si="11"/>
        <v>0.30999999999994543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30000</v>
      </c>
      <c r="D670" s="1">
        <f>'PR-RAS'!E677</f>
        <v>18958</v>
      </c>
      <c r="E670" s="1">
        <v>0</v>
      </c>
      <c r="F670" s="1">
        <v>0</v>
      </c>
      <c r="G670" s="2">
        <f t="shared" si="10"/>
        <v>45435.804000000004</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190211.18</v>
      </c>
      <c r="D690" s="1">
        <f>'PR-RAS'!E697</f>
        <v>108267.36</v>
      </c>
      <c r="E690" s="1">
        <v>0</v>
      </c>
      <c r="F690" s="1">
        <v>0</v>
      </c>
      <c r="G690" s="2">
        <f t="shared" si="10"/>
        <v>280247.92509999999</v>
      </c>
      <c r="H690" s="2">
        <f t="shared" si="11"/>
        <v>0.53999999999359716</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47433.39</v>
      </c>
      <c r="E691" s="1">
        <v>0</v>
      </c>
      <c r="F691" s="1">
        <v>0</v>
      </c>
      <c r="G691" s="2">
        <f t="shared" si="10"/>
        <v>65458.078199999996</v>
      </c>
      <c r="H691" s="2">
        <f t="shared" si="11"/>
        <v>0.38999999999941792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509438.63</v>
      </c>
      <c r="D703" s="1">
        <f>'PR-RAS'!E710</f>
        <v>826415</v>
      </c>
      <c r="E703" s="1">
        <v>0</v>
      </c>
      <c r="F703" s="1">
        <v>0</v>
      </c>
      <c r="G703" s="2">
        <f t="shared" si="10"/>
        <v>1517912.5782599999</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14530.57</v>
      </c>
      <c r="D710" s="1">
        <f>'PR-RAS'!E717</f>
        <v>10969.17</v>
      </c>
      <c r="E710" s="1">
        <v>0</v>
      </c>
      <c r="F710" s="1">
        <v>0</v>
      </c>
      <c r="G710" s="2">
        <f t="shared" si="10"/>
        <v>25856.457190000001</v>
      </c>
      <c r="H710" s="2">
        <f t="shared" si="11"/>
        <v>0.6000000000003638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163113.85</v>
      </c>
      <c r="D711" s="1">
        <f>'PR-RAS'!E718</f>
        <v>178956.01</v>
      </c>
      <c r="E711" s="1">
        <v>0</v>
      </c>
      <c r="F711" s="1">
        <v>0</v>
      </c>
      <c r="G711" s="2">
        <f t="shared" si="10"/>
        <v>369928.3677</v>
      </c>
      <c r="H711" s="2">
        <f t="shared" si="11"/>
        <v>0.16000000000349246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17985.84</v>
      </c>
      <c r="D712" s="1">
        <f>'PR-RAS'!E719</f>
        <v>8047.12</v>
      </c>
      <c r="E712" s="1">
        <v>0</v>
      </c>
      <c r="F712" s="1">
        <v>0</v>
      </c>
      <c r="G712" s="2">
        <f t="shared" si="10"/>
        <v>24230.936880000001</v>
      </c>
      <c r="H712" s="2">
        <f t="shared" si="11"/>
        <v>0.27999999999974534</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3298.46</v>
      </c>
      <c r="D713" s="1">
        <f>'PR-RAS'!E720</f>
        <v>2823.49</v>
      </c>
      <c r="E713" s="1">
        <v>0</v>
      </c>
      <c r="F713" s="1">
        <v>0</v>
      </c>
      <c r="G713" s="2">
        <f t="shared" si="10"/>
        <v>6369.1532799999986</v>
      </c>
      <c r="H713" s="2">
        <f t="shared" si="11"/>
        <v>0.9499999999998181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1869.56</v>
      </c>
      <c r="D714" s="1">
        <f>'PR-RAS'!E721</f>
        <v>0</v>
      </c>
      <c r="E714" s="1">
        <v>0</v>
      </c>
      <c r="F714" s="1">
        <v>0</v>
      </c>
      <c r="G714" s="2">
        <f t="shared" si="10"/>
        <v>1332.9962799999998</v>
      </c>
      <c r="H714" s="2">
        <f t="shared" si="11"/>
        <v>0.44000000000005457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70250.080000000002</v>
      </c>
      <c r="D716" s="1">
        <f>'PR-RAS'!E723</f>
        <v>77909.850000000006</v>
      </c>
      <c r="E716" s="1">
        <v>0</v>
      </c>
      <c r="F716" s="1">
        <v>0</v>
      </c>
      <c r="G716" s="2">
        <f t="shared" si="10"/>
        <v>161639.89270000003</v>
      </c>
      <c r="H716" s="2">
        <f t="shared" si="11"/>
        <v>0.22999999999592546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10722.27</v>
      </c>
      <c r="D718" s="1">
        <f>'PR-RAS'!E725</f>
        <v>10495.08</v>
      </c>
      <c r="E718" s="1">
        <v>0</v>
      </c>
      <c r="F718" s="1">
        <v>0</v>
      </c>
      <c r="G718" s="2">
        <f t="shared" si="10"/>
        <v>22737.812309999998</v>
      </c>
      <c r="H718" s="2">
        <f t="shared" si="11"/>
        <v>0.3500000000003638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15518647.35</v>
      </c>
      <c r="D984" s="6">
        <f>BILANCA!E6</f>
        <v>16575306.970000004</v>
      </c>
      <c r="E984" s="6">
        <v>0</v>
      </c>
      <c r="F984" s="6">
        <v>0</v>
      </c>
      <c r="G984" s="7">
        <f t="shared" ref="G984:G1241" si="22">B984/1000*C984+B984/500*D984</f>
        <v>48669.261290000009</v>
      </c>
      <c r="H984" s="7">
        <f t="shared" si="19"/>
        <v>0.37999999523162842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13440050.529999999</v>
      </c>
      <c r="D985" s="1">
        <f>BILANCA!E7</f>
        <v>13431943.540000005</v>
      </c>
      <c r="E985" s="1">
        <v>0</v>
      </c>
      <c r="F985" s="1">
        <v>0</v>
      </c>
      <c r="G985" s="2">
        <f t="shared" si="22"/>
        <v>80607.875220000016</v>
      </c>
      <c r="H985" s="2">
        <f t="shared" si="19"/>
        <v>0.92999999597668648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1029270.9</v>
      </c>
      <c r="D986" s="1">
        <f>BILANCA!E8</f>
        <v>1030577.22</v>
      </c>
      <c r="E986" s="1">
        <v>0</v>
      </c>
      <c r="F986" s="1">
        <v>0</v>
      </c>
      <c r="G986" s="2">
        <f t="shared" si="22"/>
        <v>9271.2760199999993</v>
      </c>
      <c r="H986" s="2">
        <f t="shared" si="19"/>
        <v>0.31999999994877726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979800</v>
      </c>
      <c r="D987" s="1">
        <f>BILANCA!E9</f>
        <v>979800</v>
      </c>
      <c r="E987" s="1">
        <v>0</v>
      </c>
      <c r="F987" s="1">
        <v>0</v>
      </c>
      <c r="G987" s="2">
        <f t="shared" si="22"/>
        <v>11757.6</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49470.9</v>
      </c>
      <c r="D988" s="1">
        <f>BILANCA!E10</f>
        <v>50777.22</v>
      </c>
      <c r="E988" s="1">
        <v>0</v>
      </c>
      <c r="F988" s="1">
        <v>0</v>
      </c>
      <c r="G988" s="2">
        <f t="shared" si="22"/>
        <v>755.12670000000003</v>
      </c>
      <c r="H988" s="2">
        <f t="shared" si="19"/>
        <v>0.31999999999970896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12242282.419999998</v>
      </c>
      <c r="D990" s="1">
        <f>BILANCA!E12</f>
        <v>12175878.300000003</v>
      </c>
      <c r="E990" s="1">
        <v>0</v>
      </c>
      <c r="F990" s="1">
        <v>0</v>
      </c>
      <c r="G990" s="2">
        <f t="shared" si="22"/>
        <v>256158.27314000003</v>
      </c>
      <c r="H990" s="2">
        <f t="shared" si="19"/>
        <v>0.72000000067055225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10986376.93</v>
      </c>
      <c r="D991" s="1">
        <f>BILANCA!E13</f>
        <v>10933444.180000003</v>
      </c>
      <c r="E991" s="1">
        <v>0</v>
      </c>
      <c r="F991" s="1">
        <v>0</v>
      </c>
      <c r="G991" s="2">
        <f t="shared" si="22"/>
        <v>262826.12232000008</v>
      </c>
      <c r="H991" s="2">
        <f t="shared" si="19"/>
        <v>0.2500000037252903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169060.26</v>
      </c>
      <c r="D992" s="1">
        <f>BILANCA!E14</f>
        <v>169060.26</v>
      </c>
      <c r="E992" s="1">
        <v>0</v>
      </c>
      <c r="F992" s="1">
        <v>0</v>
      </c>
      <c r="G992" s="2">
        <f t="shared" si="22"/>
        <v>4564.6270199999999</v>
      </c>
      <c r="H992" s="2">
        <f t="shared" si="19"/>
        <v>0.52000000001862645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19918136.149999999</v>
      </c>
      <c r="D993" s="1">
        <f>BILANCA!E15</f>
        <v>20118182.710000001</v>
      </c>
      <c r="E993" s="1">
        <v>0</v>
      </c>
      <c r="F993" s="1">
        <v>0</v>
      </c>
      <c r="G993" s="2">
        <f t="shared" si="22"/>
        <v>601545.01570000011</v>
      </c>
      <c r="H993" s="2">
        <f t="shared" si="19"/>
        <v>0.43999999761581421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9100819.4800000004</v>
      </c>
      <c r="D996" s="1">
        <f>BILANCA!E18</f>
        <v>9353798.7899999991</v>
      </c>
      <c r="E996" s="1">
        <v>0</v>
      </c>
      <c r="F996" s="1">
        <v>0</v>
      </c>
      <c r="G996" s="2">
        <f t="shared" si="22"/>
        <v>361509.42177999998</v>
      </c>
      <c r="H996" s="2">
        <f t="shared" si="19"/>
        <v>0.69000000134110451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1201264.4099999997</v>
      </c>
      <c r="D997" s="1">
        <f>BILANCA!E19</f>
        <v>1140055.8899999997</v>
      </c>
      <c r="E997" s="1">
        <v>0</v>
      </c>
      <c r="F997" s="1">
        <v>0</v>
      </c>
      <c r="G997" s="2">
        <f t="shared" si="22"/>
        <v>48739.266659999987</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1150694.56</v>
      </c>
      <c r="D998" s="1">
        <f>BILANCA!E20</f>
        <v>1136115.2</v>
      </c>
      <c r="E998" s="1">
        <v>0</v>
      </c>
      <c r="F998" s="1">
        <v>0</v>
      </c>
      <c r="G998" s="2">
        <f t="shared" si="22"/>
        <v>51343.874400000001</v>
      </c>
      <c r="H998" s="2">
        <f t="shared" si="19"/>
        <v>0.63999999989755452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269258.5</v>
      </c>
      <c r="D999" s="1">
        <f>BILANCA!E21</f>
        <v>265285.40999999997</v>
      </c>
      <c r="E999" s="1">
        <v>0</v>
      </c>
      <c r="F999" s="1">
        <v>0</v>
      </c>
      <c r="G999" s="2">
        <f t="shared" si="22"/>
        <v>12797.269119999999</v>
      </c>
      <c r="H999" s="2">
        <f t="shared" si="19"/>
        <v>0.90999999997438863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1584640.59</v>
      </c>
      <c r="D1000" s="1">
        <f>BILANCA!E22</f>
        <v>1580277.01</v>
      </c>
      <c r="E1000" s="1">
        <v>0</v>
      </c>
      <c r="F1000" s="1">
        <v>0</v>
      </c>
      <c r="G1000" s="2">
        <f t="shared" si="22"/>
        <v>80668.308370000013</v>
      </c>
      <c r="H1000" s="2">
        <f t="shared" si="19"/>
        <v>0.41999999992549419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893980.68</v>
      </c>
      <c r="D1001" s="1">
        <f>BILANCA!E23</f>
        <v>976045.01</v>
      </c>
      <c r="E1001" s="1">
        <v>0</v>
      </c>
      <c r="F1001" s="1">
        <v>0</v>
      </c>
      <c r="G1001" s="2">
        <f t="shared" si="22"/>
        <v>51229.272599999997</v>
      </c>
      <c r="H1001" s="2">
        <f t="shared" si="19"/>
        <v>0.32999999995809048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798531.33</v>
      </c>
      <c r="D1002" s="1">
        <f>BILANCA!E24</f>
        <v>787540.08</v>
      </c>
      <c r="E1002" s="1">
        <v>0</v>
      </c>
      <c r="F1002" s="1">
        <v>0</v>
      </c>
      <c r="G1002" s="2">
        <f t="shared" si="22"/>
        <v>45098.618309999991</v>
      </c>
      <c r="H1002" s="2">
        <f t="shared" si="19"/>
        <v>0.40999999991618097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96202.34</v>
      </c>
      <c r="D1003" s="1">
        <f>BILANCA!E25</f>
        <v>91339.74</v>
      </c>
      <c r="E1003" s="1">
        <v>0</v>
      </c>
      <c r="F1003" s="1">
        <v>0</v>
      </c>
      <c r="G1003" s="2">
        <f t="shared" si="22"/>
        <v>5577.6364000000003</v>
      </c>
      <c r="H1003" s="2">
        <f t="shared" si="19"/>
        <v>0.59999999999126885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578684.47</v>
      </c>
      <c r="D1004" s="1">
        <f>BILANCA!E26</f>
        <v>561722.55000000005</v>
      </c>
      <c r="E1004" s="1">
        <v>0</v>
      </c>
      <c r="F1004" s="1">
        <v>0</v>
      </c>
      <c r="G1004" s="2">
        <f t="shared" si="22"/>
        <v>35744.720970000002</v>
      </c>
      <c r="H1004" s="2">
        <f t="shared" si="19"/>
        <v>0.91999999992549419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4170728.06</v>
      </c>
      <c r="D1006" s="1">
        <f>BILANCA!E28</f>
        <v>4258269.1100000003</v>
      </c>
      <c r="E1006" s="1">
        <v>0</v>
      </c>
      <c r="F1006" s="1">
        <v>0</v>
      </c>
      <c r="G1006" s="2">
        <f t="shared" si="22"/>
        <v>291807.12443999999</v>
      </c>
      <c r="H1006" s="2">
        <f t="shared" si="19"/>
        <v>0.17000000039115548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69821.22</v>
      </c>
      <c r="D1008" s="1">
        <f>BILANCA!E30</f>
        <v>69821.22</v>
      </c>
      <c r="E1008" s="1">
        <v>0</v>
      </c>
      <c r="F1008" s="1">
        <v>0</v>
      </c>
      <c r="G1008" s="2">
        <f t="shared" si="22"/>
        <v>5236.5915000000005</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69821.22</v>
      </c>
      <c r="D1012" s="1">
        <f>BILANCA!E34</f>
        <v>69821.22</v>
      </c>
      <c r="E1012" s="1">
        <v>0</v>
      </c>
      <c r="F1012" s="1">
        <v>0</v>
      </c>
      <c r="G1012" s="2">
        <f t="shared" si="22"/>
        <v>6074.4461400000009</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1449.7900000000009</v>
      </c>
      <c r="D1013" s="1">
        <f>BILANCA!E35</f>
        <v>828.29000000000087</v>
      </c>
      <c r="E1013" s="1">
        <v>0</v>
      </c>
      <c r="F1013" s="1">
        <v>0</v>
      </c>
      <c r="G1013" s="2">
        <f t="shared" si="22"/>
        <v>93.191100000000077</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44880.31</v>
      </c>
      <c r="D1015" s="1">
        <f>BILANCA!E37</f>
        <v>44880.31</v>
      </c>
      <c r="E1015" s="1">
        <v>0</v>
      </c>
      <c r="F1015" s="1">
        <v>0</v>
      </c>
      <c r="G1015" s="2">
        <f t="shared" si="22"/>
        <v>4308.5097599999999</v>
      </c>
      <c r="H1015" s="2">
        <f t="shared" si="19"/>
        <v>0.61999999999534339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43430.52</v>
      </c>
      <c r="D1018" s="1">
        <f>BILANCA!E40</f>
        <v>44052.02</v>
      </c>
      <c r="E1018" s="1">
        <v>0</v>
      </c>
      <c r="F1018" s="1">
        <v>0</v>
      </c>
      <c r="G1018" s="2">
        <f t="shared" si="22"/>
        <v>4603.7096000000001</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53191.289999999921</v>
      </c>
      <c r="D1023" s="1">
        <f>BILANCA!E45</f>
        <v>101549.94000000006</v>
      </c>
      <c r="E1023" s="1">
        <v>0</v>
      </c>
      <c r="F1023" s="1">
        <v>0</v>
      </c>
      <c r="G1023" s="2">
        <f t="shared" si="22"/>
        <v>10251.646800000002</v>
      </c>
      <c r="H1023" s="2">
        <f t="shared" si="19"/>
        <v>0.34999999986030161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313927.71999999997</v>
      </c>
      <c r="D1025" s="1">
        <f>BILANCA!E47</f>
        <v>349302.65</v>
      </c>
      <c r="E1025" s="1">
        <v>0</v>
      </c>
      <c r="F1025" s="1">
        <v>0</v>
      </c>
      <c r="G1025" s="2">
        <f t="shared" si="22"/>
        <v>42526.386840000006</v>
      </c>
      <c r="H1025" s="2">
        <f t="shared" si="19"/>
        <v>0.63000000000465661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454572.95</v>
      </c>
      <c r="D1027" s="1">
        <f>BILANCA!E49</f>
        <v>475777.38</v>
      </c>
      <c r="E1027" s="1">
        <v>0</v>
      </c>
      <c r="F1027" s="1">
        <v>0</v>
      </c>
      <c r="G1027" s="2">
        <f t="shared" si="22"/>
        <v>61869.61924</v>
      </c>
      <c r="H1027" s="2">
        <f t="shared" si="19"/>
        <v>0.42999999999301508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715309.38</v>
      </c>
      <c r="D1028" s="1">
        <f>BILANCA!E50</f>
        <v>723530.09</v>
      </c>
      <c r="E1028" s="1">
        <v>0</v>
      </c>
      <c r="F1028" s="1">
        <v>0</v>
      </c>
      <c r="G1028" s="2">
        <f t="shared" si="22"/>
        <v>97306.6302</v>
      </c>
      <c r="H1028" s="2">
        <f t="shared" si="19"/>
        <v>0.46999999997206032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11451.549999999988</v>
      </c>
      <c r="D1030" s="1">
        <f>BILANCA!E52</f>
        <v>17234.459999999963</v>
      </c>
      <c r="E1030" s="1">
        <v>0</v>
      </c>
      <c r="F1030" s="1">
        <v>0</v>
      </c>
      <c r="G1030" s="2">
        <f t="shared" si="22"/>
        <v>2158.2620899999956</v>
      </c>
      <c r="H1030" s="2">
        <f t="shared" si="19"/>
        <v>0.90999999997438863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11451.55</v>
      </c>
      <c r="D1031" s="1">
        <f>BILANCA!E53</f>
        <v>17328.419999999998</v>
      </c>
      <c r="E1031" s="1">
        <v>0</v>
      </c>
      <c r="F1031" s="1">
        <v>0</v>
      </c>
      <c r="G1031" s="2">
        <f t="shared" si="22"/>
        <v>2213.2027199999998</v>
      </c>
      <c r="H1031" s="2">
        <f t="shared" si="19"/>
        <v>0.86999999999898137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320682.59000000003</v>
      </c>
      <c r="D1032" s="1">
        <f>BILANCA!E54</f>
        <v>326537.43</v>
      </c>
      <c r="E1032" s="1">
        <v>0</v>
      </c>
      <c r="F1032" s="1">
        <v>0</v>
      </c>
      <c r="G1032" s="2">
        <f t="shared" si="22"/>
        <v>47714.115050000008</v>
      </c>
      <c r="H1032" s="2">
        <f t="shared" si="19"/>
        <v>0.83999999996740371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320682.59000000003</v>
      </c>
      <c r="D1033" s="1">
        <f>BILANCA!E55</f>
        <v>326631.39</v>
      </c>
      <c r="E1033" s="1">
        <v>0</v>
      </c>
      <c r="F1033" s="1">
        <v>0</v>
      </c>
      <c r="G1033" s="2">
        <f t="shared" si="22"/>
        <v>48697.268500000006</v>
      </c>
      <c r="H1033" s="2">
        <f t="shared" si="19"/>
        <v>0.79999999998835847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59937.55</v>
      </c>
      <c r="D1034" s="1">
        <f>BILANCA!E56</f>
        <v>113741.25</v>
      </c>
      <c r="E1034" s="1">
        <v>0</v>
      </c>
      <c r="F1034" s="1">
        <v>0</v>
      </c>
      <c r="G1034" s="2">
        <f t="shared" si="22"/>
        <v>14658.422549999999</v>
      </c>
      <c r="H1034" s="2">
        <f t="shared" si="19"/>
        <v>0.69999999999708962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59937.55</v>
      </c>
      <c r="D1035" s="1">
        <f>BILANCA!E57</f>
        <v>113741.25</v>
      </c>
      <c r="E1035" s="1">
        <v>0</v>
      </c>
      <c r="F1035" s="1">
        <v>0</v>
      </c>
      <c r="G1035" s="2">
        <f t="shared" si="22"/>
        <v>14945.8426</v>
      </c>
      <c r="H1035" s="2">
        <f t="shared" si="19"/>
        <v>0.69999999999708962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97108.11</v>
      </c>
      <c r="D1041" s="1">
        <f>BILANCA!E63</f>
        <v>94512.310000000012</v>
      </c>
      <c r="E1041" s="1">
        <v>0</v>
      </c>
      <c r="F1041" s="1">
        <v>0</v>
      </c>
      <c r="G1041" s="2">
        <f t="shared" si="22"/>
        <v>16595.698340000003</v>
      </c>
      <c r="H1041" s="2">
        <f t="shared" si="19"/>
        <v>0.42000000001280569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25078.35</v>
      </c>
      <c r="D1042" s="1">
        <f>BILANCA!E64</f>
        <v>24169.27</v>
      </c>
      <c r="E1042" s="1">
        <v>0</v>
      </c>
      <c r="F1042" s="1">
        <v>0</v>
      </c>
      <c r="G1042" s="2">
        <f t="shared" si="22"/>
        <v>4331.5965099999994</v>
      </c>
      <c r="H1042" s="2">
        <f t="shared" si="19"/>
        <v>0.61999999999898137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64469.57</v>
      </c>
      <c r="D1043" s="1">
        <f>BILANCA!E65</f>
        <v>62601.440000000002</v>
      </c>
      <c r="E1043" s="1">
        <v>0</v>
      </c>
      <c r="F1043" s="1">
        <v>0</v>
      </c>
      <c r="G1043" s="2">
        <f t="shared" si="22"/>
        <v>11380.347</v>
      </c>
      <c r="H1043" s="2">
        <f t="shared" si="19"/>
        <v>0.87000000000261934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7560.19</v>
      </c>
      <c r="D1045" s="1">
        <f>BILANCA!E67</f>
        <v>7741.6</v>
      </c>
      <c r="E1045" s="1">
        <v>0</v>
      </c>
      <c r="F1045" s="1">
        <v>0</v>
      </c>
      <c r="G1045" s="2">
        <f t="shared" si="22"/>
        <v>1428.6901800000001</v>
      </c>
      <c r="H1045" s="2">
        <f t="shared" si="19"/>
        <v>0.58999999999923602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2078596.82</v>
      </c>
      <c r="D1046" s="1">
        <f>BILANCA!E68</f>
        <v>3143363.4299999997</v>
      </c>
      <c r="E1046" s="1">
        <v>0</v>
      </c>
      <c r="F1046" s="1">
        <v>0</v>
      </c>
      <c r="G1046" s="2">
        <f t="shared" si="22"/>
        <v>527015.39183999994</v>
      </c>
      <c r="H1046" s="2">
        <f t="shared" si="19"/>
        <v>0.6099999996367842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1960468.6500000001</v>
      </c>
      <c r="D1047" s="1">
        <f>BILANCA!E69</f>
        <v>2924048.86</v>
      </c>
      <c r="E1047" s="1">
        <v>0</v>
      </c>
      <c r="F1047" s="1">
        <v>0</v>
      </c>
      <c r="G1047" s="2">
        <f t="shared" si="22"/>
        <v>499748.24768000003</v>
      </c>
      <c r="H1047" s="2">
        <f t="shared" si="19"/>
        <v>0.48999999999068677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1956350.09</v>
      </c>
      <c r="D1048" s="1">
        <f>BILANCA!E70</f>
        <v>2920553.83</v>
      </c>
      <c r="E1048" s="1">
        <v>0</v>
      </c>
      <c r="F1048" s="1">
        <v>0</v>
      </c>
      <c r="G1048" s="2">
        <f t="shared" si="22"/>
        <v>506834.75375000003</v>
      </c>
      <c r="H1048" s="2">
        <f t="shared" si="19"/>
        <v>0.26000000000931323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1956350.09</v>
      </c>
      <c r="D1050" s="1">
        <f>BILANCA!E72</f>
        <v>2920553.83</v>
      </c>
      <c r="E1050" s="1">
        <v>0</v>
      </c>
      <c r="F1050" s="1">
        <v>0</v>
      </c>
      <c r="G1050" s="2">
        <f t="shared" si="22"/>
        <v>522429.66925000004</v>
      </c>
      <c r="H1050" s="2">
        <f t="shared" si="19"/>
        <v>0.26000000000931323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4118.5600000000004</v>
      </c>
      <c r="D1054" s="1">
        <f>BILANCA!E76</f>
        <v>3495.03</v>
      </c>
      <c r="E1054" s="1">
        <v>0</v>
      </c>
      <c r="F1054" s="1">
        <v>0</v>
      </c>
      <c r="G1054" s="2">
        <f t="shared" si="22"/>
        <v>788.71201999999994</v>
      </c>
      <c r="H1054" s="2">
        <f t="shared" si="19"/>
        <v>0.46999999999979991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22413.919999999998</v>
      </c>
      <c r="D1056" s="1">
        <f>BILANCA!E78</f>
        <v>9153.7900000000009</v>
      </c>
      <c r="E1056" s="1">
        <v>0</v>
      </c>
      <c r="F1056" s="1">
        <v>0</v>
      </c>
      <c r="G1056" s="2">
        <f t="shared" si="22"/>
        <v>2972.6695</v>
      </c>
      <c r="H1056" s="2">
        <f t="shared" si="19"/>
        <v>0.29000000000087311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5216.32</v>
      </c>
      <c r="D1062" s="1">
        <f>BILANCA!E84</f>
        <v>0</v>
      </c>
      <c r="E1062" s="1">
        <v>0</v>
      </c>
      <c r="F1062" s="1">
        <v>0</v>
      </c>
      <c r="G1062" s="2">
        <f t="shared" si="22"/>
        <v>412.08927999999997</v>
      </c>
      <c r="H1062" s="2">
        <f t="shared" si="19"/>
        <v>0.31999999999970896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17197.599999999999</v>
      </c>
      <c r="D1064" s="1">
        <f>BILANCA!E86</f>
        <v>9153.7900000000009</v>
      </c>
      <c r="E1064" s="1">
        <v>0</v>
      </c>
      <c r="F1064" s="1">
        <v>0</v>
      </c>
      <c r="G1064" s="2">
        <f t="shared" si="22"/>
        <v>2875.9195800000002</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95714.250000000015</v>
      </c>
      <c r="D1124" s="1">
        <f>BILANCA!E146</f>
        <v>210160.78000000003</v>
      </c>
      <c r="E1124" s="1">
        <v>0</v>
      </c>
      <c r="F1124" s="1">
        <v>0</v>
      </c>
      <c r="G1124" s="2">
        <f t="shared" si="22"/>
        <v>72761.049209999997</v>
      </c>
      <c r="H1124" s="2">
        <f t="shared" si="23"/>
        <v>0.46999999998661224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182341.5</v>
      </c>
      <c r="D1138" s="1">
        <f>BILANCA!E160</f>
        <v>308835.58</v>
      </c>
      <c r="E1138" s="1">
        <v>0</v>
      </c>
      <c r="F1138" s="1">
        <v>0</v>
      </c>
      <c r="G1138" s="2">
        <f t="shared" si="22"/>
        <v>124001.9623</v>
      </c>
      <c r="H1138" s="2">
        <f t="shared" si="23"/>
        <v>0.91999999998370185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12924.51</v>
      </c>
      <c r="D1139" s="1">
        <f>BILANCA!E161</f>
        <v>0</v>
      </c>
      <c r="E1139" s="1">
        <v>0</v>
      </c>
      <c r="F1139" s="1">
        <v>0</v>
      </c>
      <c r="G1139" s="2">
        <f t="shared" si="22"/>
        <v>2016.2235600000001</v>
      </c>
      <c r="H1139" s="2">
        <f t="shared" si="23"/>
        <v>0.48999999999978172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99551.76</v>
      </c>
      <c r="D1141" s="1">
        <f>BILANCA!E163</f>
        <v>98674.8</v>
      </c>
      <c r="E1141" s="1">
        <v>0</v>
      </c>
      <c r="F1141" s="1">
        <v>0</v>
      </c>
      <c r="G1141" s="2">
        <f t="shared" si="22"/>
        <v>46910.414880000004</v>
      </c>
      <c r="H1141" s="2">
        <f t="shared" si="23"/>
        <v>0.44000000000232831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15518647.35</v>
      </c>
      <c r="D1152" s="1">
        <f>BILANCA!E175</f>
        <v>16575306.970000001</v>
      </c>
      <c r="E1152" s="1">
        <v>0</v>
      </c>
      <c r="F1152" s="1">
        <v>0</v>
      </c>
      <c r="G1152" s="2">
        <f t="shared" si="22"/>
        <v>8225105.1580100004</v>
      </c>
      <c r="H1152" s="2">
        <f t="shared" si="23"/>
        <v>0.37999999895691872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486006.51</v>
      </c>
      <c r="D1153" s="1">
        <f>BILANCA!E176</f>
        <v>819517.29999999993</v>
      </c>
      <c r="E1153" s="1">
        <v>0</v>
      </c>
      <c r="F1153" s="1">
        <v>0</v>
      </c>
      <c r="G1153" s="2">
        <f t="shared" si="22"/>
        <v>361256.98869999999</v>
      </c>
      <c r="H1153" s="2">
        <f t="shared" si="23"/>
        <v>0.78999999992083758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461896.65</v>
      </c>
      <c r="D1154" s="1">
        <f>BILANCA!E177</f>
        <v>762376.1</v>
      </c>
      <c r="E1154" s="1">
        <v>0</v>
      </c>
      <c r="F1154" s="1">
        <v>0</v>
      </c>
      <c r="G1154" s="2">
        <f t="shared" si="22"/>
        <v>339716.95335000003</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348242.21</v>
      </c>
      <c r="D1155" s="1">
        <f>BILANCA!E178</f>
        <v>434484.72</v>
      </c>
      <c r="E1155" s="1">
        <v>0</v>
      </c>
      <c r="F1155" s="1">
        <v>0</v>
      </c>
      <c r="G1155" s="2">
        <f t="shared" si="22"/>
        <v>209360.40379999997</v>
      </c>
      <c r="H1155" s="2">
        <f t="shared" si="23"/>
        <v>0.49000000004889444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111918.95</v>
      </c>
      <c r="D1156" s="1">
        <f>BILANCA!E179</f>
        <v>119445.53</v>
      </c>
      <c r="E1156" s="1">
        <v>0</v>
      </c>
      <c r="F1156" s="1">
        <v>0</v>
      </c>
      <c r="G1156" s="2">
        <f t="shared" si="22"/>
        <v>60690.131729999994</v>
      </c>
      <c r="H1156" s="2">
        <f t="shared" si="23"/>
        <v>0.52000000000407454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69.61</v>
      </c>
      <c r="D1157" s="1">
        <f>BILANCA!E180</f>
        <v>69.61</v>
      </c>
      <c r="E1157" s="1">
        <v>0</v>
      </c>
      <c r="F1157" s="1">
        <v>0</v>
      </c>
      <c r="G1157" s="2">
        <f t="shared" si="22"/>
        <v>36.336419999999997</v>
      </c>
      <c r="H1157" s="2">
        <f t="shared" si="23"/>
        <v>0.78000000000000114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69.61</v>
      </c>
      <c r="D1160" s="1">
        <f>BILANCA!E183</f>
        <v>69.61</v>
      </c>
      <c r="E1160" s="1">
        <v>0</v>
      </c>
      <c r="F1160" s="1">
        <v>0</v>
      </c>
      <c r="G1160" s="2">
        <f t="shared" si="22"/>
        <v>36.962909999999994</v>
      </c>
      <c r="H1160" s="2">
        <f t="shared" si="23"/>
        <v>0.78000000000000114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1665.88</v>
      </c>
      <c r="D1165" s="1">
        <f>BILANCA!E188</f>
        <v>208376.24</v>
      </c>
      <c r="E1165" s="1">
        <v>0</v>
      </c>
      <c r="F1165" s="1">
        <v>0</v>
      </c>
      <c r="G1165" s="2">
        <f t="shared" si="22"/>
        <v>76152.14151999999</v>
      </c>
      <c r="H1165" s="2">
        <f t="shared" si="23"/>
        <v>0.35999999999057763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24109.86</v>
      </c>
      <c r="D1166" s="1">
        <f>BILANCA!E189</f>
        <v>57141.2</v>
      </c>
      <c r="E1166" s="1">
        <v>0</v>
      </c>
      <c r="F1166" s="1">
        <v>0</v>
      </c>
      <c r="G1166" s="2">
        <f t="shared" si="22"/>
        <v>25325.783579999999</v>
      </c>
      <c r="H1166" s="2">
        <f t="shared" si="23"/>
        <v>0.33999999999650754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15032640.84</v>
      </c>
      <c r="D1214" s="1">
        <f>BILANCA!E237</f>
        <v>15755789.67</v>
      </c>
      <c r="E1214" s="1">
        <v>0</v>
      </c>
      <c r="F1214" s="1">
        <v>0</v>
      </c>
      <c r="G1214" s="2">
        <f t="shared" si="22"/>
        <v>10751714.861579999</v>
      </c>
      <c r="H1214" s="2">
        <f t="shared" si="23"/>
        <v>0.49000000022351742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13814829</v>
      </c>
      <c r="D1215" s="1">
        <f>BILANCA!E238</f>
        <v>13320196.77</v>
      </c>
      <c r="E1215" s="1">
        <v>0</v>
      </c>
      <c r="F1215" s="1">
        <v>0</v>
      </c>
      <c r="G1215" s="2">
        <f t="shared" si="22"/>
        <v>9385611.6292800009</v>
      </c>
      <c r="H1215" s="2">
        <f t="shared" si="23"/>
        <v>0.23000000044703484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13814829</v>
      </c>
      <c r="D1216" s="1">
        <f>BILANCA!E239</f>
        <v>13320196.77</v>
      </c>
      <c r="E1216" s="1">
        <v>0</v>
      </c>
      <c r="F1216" s="1">
        <v>0</v>
      </c>
      <c r="G1216" s="2">
        <f t="shared" si="22"/>
        <v>9426066.8518199995</v>
      </c>
      <c r="H1216" s="2">
        <f t="shared" si="23"/>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13773149.65</v>
      </c>
      <c r="D1217" s="1">
        <f>BILANCA!E240</f>
        <v>13320196.77</v>
      </c>
      <c r="E1217" s="1">
        <v>0</v>
      </c>
      <c r="F1217" s="1">
        <v>0</v>
      </c>
      <c r="G1217" s="2">
        <f t="shared" si="22"/>
        <v>9456769.1064600013</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41679.35</v>
      </c>
      <c r="D1218" s="1">
        <f>BILANCA!E241</f>
        <v>0</v>
      </c>
      <c r="E1218" s="1">
        <v>0</v>
      </c>
      <c r="F1218" s="1">
        <v>0</v>
      </c>
      <c r="G1218" s="2">
        <f t="shared" si="22"/>
        <v>9794.64725</v>
      </c>
      <c r="H1218" s="2">
        <f t="shared" si="23"/>
        <v>0.34999999999854481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1123423.6499999999</v>
      </c>
      <c r="D1222" s="1">
        <f>BILANCA!E245</f>
        <v>2233980.9900000002</v>
      </c>
      <c r="E1222" s="1">
        <v>0</v>
      </c>
      <c r="F1222" s="1">
        <v>0</v>
      </c>
      <c r="G1222" s="2">
        <f t="shared" si="22"/>
        <v>1336341.16557</v>
      </c>
      <c r="H1222" s="2">
        <f t="shared" si="23"/>
        <v>0.35999999986961484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1310063.97</v>
      </c>
      <c r="D1223" s="1">
        <f>BILANCA!E246</f>
        <v>2518399.71</v>
      </c>
      <c r="E1223" s="1">
        <v>0</v>
      </c>
      <c r="F1223" s="1">
        <v>0</v>
      </c>
      <c r="G1223" s="2">
        <f t="shared" si="22"/>
        <v>1523247.2135999999</v>
      </c>
      <c r="H1223" s="2">
        <f t="shared" si="23"/>
        <v>0.32000000006519258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1310063.97</v>
      </c>
      <c r="D1224" s="1">
        <f>BILANCA!E247</f>
        <v>2518399.71</v>
      </c>
      <c r="E1224" s="1">
        <v>0</v>
      </c>
      <c r="F1224" s="1">
        <v>0</v>
      </c>
      <c r="G1224" s="2">
        <f t="shared" si="22"/>
        <v>1529594.07699</v>
      </c>
      <c r="H1224" s="2">
        <f t="shared" si="23"/>
        <v>0.32000000006519258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186640.32</v>
      </c>
      <c r="D1227" s="1">
        <f>BILANCA!E250</f>
        <v>284418.71999999997</v>
      </c>
      <c r="E1227" s="1">
        <v>0</v>
      </c>
      <c r="F1227" s="1">
        <v>0</v>
      </c>
      <c r="G1227" s="2">
        <f t="shared" si="22"/>
        <v>184336.57344000001</v>
      </c>
      <c r="H1227" s="2">
        <f t="shared" si="23"/>
        <v>0.6000000000349246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186640.32</v>
      </c>
      <c r="D1229" s="1">
        <f>BILANCA!E252</f>
        <v>284418.71999999997</v>
      </c>
      <c r="E1229" s="1">
        <v>0</v>
      </c>
      <c r="F1229" s="1">
        <v>0</v>
      </c>
      <c r="G1229" s="2">
        <f t="shared" si="22"/>
        <v>185847.52895999997</v>
      </c>
      <c r="H1229" s="2">
        <f t="shared" si="23"/>
        <v>0.6000000000349246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94388.19</v>
      </c>
      <c r="D1232" s="1">
        <f>BILANCA!E255</f>
        <v>201611.91</v>
      </c>
      <c r="E1232" s="1">
        <v>0</v>
      </c>
      <c r="F1232" s="1">
        <v>0</v>
      </c>
      <c r="G1232" s="2">
        <f t="shared" si="22"/>
        <v>123905.39049000001</v>
      </c>
      <c r="H1232" s="2">
        <f t="shared" si="23"/>
        <v>0.27999999999883585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469879.92</v>
      </c>
      <c r="D1236" s="1">
        <f>BILANCA!E259</f>
        <v>97100.41</v>
      </c>
      <c r="E1236" s="1">
        <v>0</v>
      </c>
      <c r="F1236" s="1">
        <v>0</v>
      </c>
      <c r="G1236" s="2">
        <f t="shared" si="22"/>
        <v>168012.42722000001</v>
      </c>
      <c r="H1236" s="2">
        <f t="shared" si="23"/>
        <v>0.4900000000197906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469879.92</v>
      </c>
      <c r="D1237" s="1">
        <f>BILANCA!E260</f>
        <v>97100.41</v>
      </c>
      <c r="E1237" s="1">
        <v>0</v>
      </c>
      <c r="F1237" s="1">
        <v>0</v>
      </c>
      <c r="G1237" s="2">
        <f t="shared" si="22"/>
        <v>168676.50795999999</v>
      </c>
      <c r="H1237" s="2">
        <f t="shared" si="23"/>
        <v>0.4900000000197906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111999.13</v>
      </c>
      <c r="D1240" s="1">
        <f>BILANCA!E264</f>
        <v>157224.65</v>
      </c>
      <c r="E1240" s="1">
        <v>0</v>
      </c>
      <c r="F1240" s="1">
        <v>0</v>
      </c>
      <c r="G1240" s="2">
        <f t="shared" si="22"/>
        <v>109597.24651000001</v>
      </c>
      <c r="H1240" s="2">
        <f t="shared" si="23"/>
        <v>0.48000000001047738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83266.880000000005</v>
      </c>
      <c r="D1241" s="1">
        <f>BILANCA!E265</f>
        <v>151610.93</v>
      </c>
      <c r="E1241" s="1">
        <v>0</v>
      </c>
      <c r="F1241" s="1">
        <v>0</v>
      </c>
      <c r="G1241" s="2">
        <f t="shared" si="22"/>
        <v>99714.094920000003</v>
      </c>
      <c r="H1241" s="2">
        <f t="shared" si="23"/>
        <v>0.19000000000232831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15508.44</v>
      </c>
      <c r="D1244" s="1">
        <f>BILANCA!E268</f>
        <v>6841.37</v>
      </c>
      <c r="E1244" s="1">
        <v>0</v>
      </c>
      <c r="F1244" s="1">
        <v>0</v>
      </c>
      <c r="G1244" s="2">
        <f t="shared" si="24"/>
        <v>7618.8979800000006</v>
      </c>
      <c r="H1244" s="2">
        <f t="shared" si="23"/>
        <v>0.81000000000040018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1689.16</v>
      </c>
      <c r="D1245" s="1">
        <f>BILANCA!E269</f>
        <v>2312.42</v>
      </c>
      <c r="E1245" s="1">
        <v>0</v>
      </c>
      <c r="F1245" s="1">
        <v>0</v>
      </c>
      <c r="G1245" s="2">
        <f t="shared" si="24"/>
        <v>1654.268</v>
      </c>
      <c r="H1245" s="2">
        <f t="shared" si="23"/>
        <v>0.58000000000015461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461896.65</v>
      </c>
      <c r="D1264" s="1">
        <f>BILANCA!E288</f>
        <v>762376.1</v>
      </c>
      <c r="E1264" s="1">
        <v>0</v>
      </c>
      <c r="F1264" s="1">
        <v>0</v>
      </c>
      <c r="G1264" s="2">
        <f t="shared" si="24"/>
        <v>558248.32685000007</v>
      </c>
      <c r="H1264" s="2">
        <f t="shared" si="23"/>
        <v>0.44999999995343387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24109.86</v>
      </c>
      <c r="D1266" s="1">
        <f>BILANCA!E290</f>
        <v>57141.2</v>
      </c>
      <c r="E1266" s="1">
        <v>0</v>
      </c>
      <c r="F1266" s="1">
        <v>0</v>
      </c>
      <c r="G1266" s="2">
        <f t="shared" si="24"/>
        <v>39165.009579999998</v>
      </c>
      <c r="H1266" s="2">
        <f t="shared" si="23"/>
        <v>0.33999999999650754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3579980.91</v>
      </c>
      <c r="D1329" s="1">
        <f>'RAS-funkcijski'!E35</f>
        <v>3512960.53</v>
      </c>
      <c r="E1329" s="1">
        <v>0</v>
      </c>
      <c r="F1329" s="1">
        <v>0</v>
      </c>
      <c r="G1329" s="2">
        <f t="shared" si="24"/>
        <v>328782.96107000002</v>
      </c>
      <c r="H1329" s="2">
        <f t="shared" si="23"/>
        <v>0.56000000005587935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3579980.91</v>
      </c>
      <c r="D1355" s="1">
        <f>'RAS-funkcijski'!E61</f>
        <v>3512960.53</v>
      </c>
      <c r="E1355" s="1">
        <v>0</v>
      </c>
      <c r="F1355" s="1">
        <v>0</v>
      </c>
      <c r="G1355" s="2">
        <f t="shared" si="24"/>
        <v>604536.41229000001</v>
      </c>
      <c r="H1355" s="2">
        <f t="shared" si="27"/>
        <v>0.56000000005587935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3579980.91</v>
      </c>
      <c r="D1357" s="1">
        <f>'RAS-funkcijski'!E63</f>
        <v>3512960.53</v>
      </c>
      <c r="E1357" s="1">
        <v>0</v>
      </c>
      <c r="F1357" s="1">
        <v>0</v>
      </c>
      <c r="G1357" s="2">
        <f t="shared" si="24"/>
        <v>625748.2162299999</v>
      </c>
      <c r="H1357" s="2">
        <f t="shared" si="27"/>
        <v>0.56000000005587935</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3174700.06</v>
      </c>
      <c r="D1383" s="1">
        <f>'RAS-funkcijski'!E89</f>
        <v>4851231.2</v>
      </c>
      <c r="E1383" s="1">
        <v>0</v>
      </c>
      <c r="F1383" s="1">
        <v>0</v>
      </c>
      <c r="G1383" s="2">
        <f t="shared" si="24"/>
        <v>1094558.8091000002</v>
      </c>
      <c r="H1383" s="2">
        <f t="shared" si="27"/>
        <v>0.26000000024214387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3174700.06</v>
      </c>
      <c r="D1393" s="1">
        <f>'RAS-funkcijski'!E99</f>
        <v>4851231.2</v>
      </c>
      <c r="E1393" s="1">
        <v>0</v>
      </c>
      <c r="F1393" s="1">
        <v>0</v>
      </c>
      <c r="G1393" s="2">
        <f t="shared" si="24"/>
        <v>1223330.4337000002</v>
      </c>
      <c r="H1393" s="2">
        <f t="shared" si="27"/>
        <v>0.26000000024214387</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3174700.06</v>
      </c>
      <c r="D1395" s="1">
        <f>'RAS-funkcijski'!E101</f>
        <v>4851231.2</v>
      </c>
      <c r="E1395" s="1">
        <v>0</v>
      </c>
      <c r="F1395" s="1">
        <v>0</v>
      </c>
      <c r="G1395" s="2">
        <f t="shared" si="24"/>
        <v>1249084.7586200002</v>
      </c>
      <c r="H1395" s="2">
        <f t="shared" si="27"/>
        <v>0.26000000024214387</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6754680.9700000007</v>
      </c>
      <c r="D1435" s="13">
        <f>'RAS-funkcijski'!E141</f>
        <v>8364191.7300000004</v>
      </c>
      <c r="E1435" s="13">
        <v>0</v>
      </c>
      <c r="F1435" s="13">
        <v>0</v>
      </c>
      <c r="G1435" s="14">
        <f t="shared" si="24"/>
        <v>3217179.8269100003</v>
      </c>
      <c r="H1435" s="14">
        <f t="shared" si="27"/>
        <v>0.29999999888241291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194.74</v>
      </c>
      <c r="E1436" s="6">
        <v>0</v>
      </c>
      <c r="F1436" s="6">
        <v>0</v>
      </c>
      <c r="G1436" s="7">
        <f t="shared" si="24"/>
        <v>0.38948000000000005</v>
      </c>
      <c r="H1436" s="7">
        <f t="shared" si="27"/>
        <v>0.25999999999999091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194.74</v>
      </c>
      <c r="E1453" s="1">
        <v>0</v>
      </c>
      <c r="F1453" s="1">
        <v>0</v>
      </c>
      <c r="G1453" s="2">
        <f t="shared" si="24"/>
        <v>7.0106399999999995</v>
      </c>
      <c r="H1453" s="2">
        <f t="shared" si="27"/>
        <v>0.25999999999999091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194.74</v>
      </c>
      <c r="E1454" s="1">
        <v>0</v>
      </c>
      <c r="F1454" s="1">
        <v>0</v>
      </c>
      <c r="G1454" s="2">
        <f t="shared" si="24"/>
        <v>7.4001200000000003</v>
      </c>
      <c r="H1454" s="2">
        <f t="shared" si="27"/>
        <v>0.25999999999999091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194.74</v>
      </c>
      <c r="E1456" s="1">
        <v>0</v>
      </c>
      <c r="F1456" s="1">
        <v>0</v>
      </c>
      <c r="G1456" s="2">
        <f t="shared" si="24"/>
        <v>8.1790800000000008</v>
      </c>
      <c r="H1456" s="2">
        <f t="shared" si="27"/>
        <v>0.25999999999999091</v>
      </c>
      <c r="I1456" s="10">
        <f t="shared" si="30"/>
        <v>2.1265607999999259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486006.51</v>
      </c>
      <c r="D1480" s="6"/>
      <c r="E1480" s="6">
        <v>0</v>
      </c>
      <c r="F1480" s="6">
        <v>0</v>
      </c>
      <c r="G1480" s="7">
        <f t="shared" ref="G1480:G1580" si="34">B1480/1000*C1480</f>
        <v>486.00650999999999</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9738140.5199999996</v>
      </c>
      <c r="D1481" s="1">
        <v>0</v>
      </c>
      <c r="E1481" s="1">
        <v>0</v>
      </c>
      <c r="F1481" s="1">
        <v>0</v>
      </c>
      <c r="G1481" s="2">
        <f t="shared" si="34"/>
        <v>19476.281039999998</v>
      </c>
      <c r="H1481" s="2">
        <f t="shared" si="35"/>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9237229.1799999997</v>
      </c>
      <c r="D1483" s="1">
        <v>0</v>
      </c>
      <c r="E1483" s="1">
        <v>0</v>
      </c>
      <c r="F1483" s="1">
        <v>0</v>
      </c>
      <c r="G1483" s="2">
        <f t="shared" si="34"/>
        <v>36948.916720000001</v>
      </c>
      <c r="H1483" s="2">
        <f t="shared" si="35"/>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5654936.1799999997</v>
      </c>
      <c r="D1484" s="1">
        <v>0</v>
      </c>
      <c r="E1484" s="1">
        <v>0</v>
      </c>
      <c r="F1484" s="1">
        <v>0</v>
      </c>
      <c r="G1484" s="2">
        <f t="shared" si="34"/>
        <v>28274.680899999999</v>
      </c>
      <c r="H1484" s="2">
        <f t="shared" si="35"/>
        <v>0.17999999970197678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2327162.54</v>
      </c>
      <c r="D1485" s="1">
        <v>0</v>
      </c>
      <c r="E1485" s="1">
        <v>0</v>
      </c>
      <c r="F1485" s="1">
        <v>0</v>
      </c>
      <c r="G1485" s="2">
        <f t="shared" si="34"/>
        <v>13962.97524</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1219.24</v>
      </c>
      <c r="D1486" s="1">
        <v>0</v>
      </c>
      <c r="E1486" s="1">
        <v>0</v>
      </c>
      <c r="F1486" s="1">
        <v>0</v>
      </c>
      <c r="G1486" s="2">
        <f t="shared" si="34"/>
        <v>8.5346799999999998</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1253911.22</v>
      </c>
      <c r="D1491" s="1">
        <v>0</v>
      </c>
      <c r="E1491" s="1">
        <v>0</v>
      </c>
      <c r="F1491" s="1">
        <v>0</v>
      </c>
      <c r="G1491" s="2">
        <f t="shared" si="34"/>
        <v>15046.934639999999</v>
      </c>
      <c r="H1491" s="2">
        <f t="shared" si="35"/>
        <v>0.21999999997206032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500911.34</v>
      </c>
      <c r="D1492" s="1">
        <v>0</v>
      </c>
      <c r="E1492" s="1">
        <v>0</v>
      </c>
      <c r="F1492" s="1">
        <v>0</v>
      </c>
      <c r="G1492" s="2">
        <f t="shared" si="34"/>
        <v>6511.8474200000001</v>
      </c>
      <c r="H1492" s="2">
        <f t="shared" si="35"/>
        <v>0.34000000002561137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9404629.7300000004</v>
      </c>
      <c r="D1499" s="1">
        <v>0</v>
      </c>
      <c r="E1499" s="1">
        <v>0</v>
      </c>
      <c r="F1499" s="1">
        <v>0</v>
      </c>
      <c r="G1499" s="2">
        <f t="shared" si="34"/>
        <v>188092.59460000001</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8936749.7300000004</v>
      </c>
      <c r="D1501" s="1">
        <v>0</v>
      </c>
      <c r="E1501" s="1">
        <v>0</v>
      </c>
      <c r="F1501" s="1">
        <v>0</v>
      </c>
      <c r="G1501" s="2">
        <f t="shared" si="34"/>
        <v>196608.49406</v>
      </c>
      <c r="H1501" s="2">
        <f t="shared" si="35"/>
        <v>0.26999999955296516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5568693.6699999999</v>
      </c>
      <c r="D1502" s="1">
        <v>0</v>
      </c>
      <c r="E1502" s="1">
        <v>0</v>
      </c>
      <c r="F1502" s="1">
        <v>0</v>
      </c>
      <c r="G1502" s="2">
        <f t="shared" si="34"/>
        <v>128079.95440999999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2319635.96</v>
      </c>
      <c r="D1503" s="1">
        <v>0</v>
      </c>
      <c r="E1503" s="1">
        <v>0</v>
      </c>
      <c r="F1503" s="1">
        <v>0</v>
      </c>
      <c r="G1503" s="2">
        <f t="shared" si="34"/>
        <v>55671.263039999998</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1219.24</v>
      </c>
      <c r="D1504" s="1">
        <v>0</v>
      </c>
      <c r="E1504" s="1">
        <v>0</v>
      </c>
      <c r="F1504" s="1">
        <v>0</v>
      </c>
      <c r="G1504" s="2">
        <f t="shared" si="34"/>
        <v>30.481000000000002</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1047200.86</v>
      </c>
      <c r="D1509" s="1">
        <v>0</v>
      </c>
      <c r="E1509" s="1">
        <v>0</v>
      </c>
      <c r="F1509" s="1">
        <v>0</v>
      </c>
      <c r="G1509" s="2">
        <f t="shared" si="34"/>
        <v>31416.025799999999</v>
      </c>
      <c r="H1509" s="2">
        <f t="shared" si="35"/>
        <v>0.14000000001396984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467880</v>
      </c>
      <c r="D1510" s="1">
        <v>0</v>
      </c>
      <c r="E1510" s="1">
        <v>0</v>
      </c>
      <c r="F1510" s="1">
        <v>0</v>
      </c>
      <c r="G1510" s="2">
        <f t="shared" si="34"/>
        <v>14504.28</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819517.29999999888</v>
      </c>
      <c r="D1517" s="1">
        <v>0</v>
      </c>
      <c r="E1517" s="1">
        <v>0</v>
      </c>
      <c r="F1517" s="1">
        <v>0</v>
      </c>
      <c r="G1517" s="2">
        <f t="shared" si="34"/>
        <v>31141.657399999956</v>
      </c>
      <c r="H1517" s="2">
        <f t="shared" si="35"/>
        <v>0.29999999888241291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819517.29999999993</v>
      </c>
      <c r="D1576" s="1">
        <v>0</v>
      </c>
      <c r="E1576" s="1">
        <v>0</v>
      </c>
      <c r="F1576" s="1">
        <v>0</v>
      </c>
      <c r="G1576" s="2">
        <f t="shared" si="34"/>
        <v>79493.17809999999</v>
      </c>
      <c r="H1576" s="2">
        <f t="shared" si="35"/>
        <v>0.29999999993015081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762376.1</v>
      </c>
      <c r="D1578" s="1">
        <v>0</v>
      </c>
      <c r="E1578" s="1">
        <v>0</v>
      </c>
      <c r="F1578" s="1">
        <v>0</v>
      </c>
      <c r="G1578" s="2">
        <f t="shared" si="34"/>
        <v>75475.233900000007</v>
      </c>
      <c r="H1578" s="2">
        <f t="shared" si="35"/>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57141.2</v>
      </c>
      <c r="D1579" s="1">
        <v>0</v>
      </c>
      <c r="E1579" s="1">
        <v>0</v>
      </c>
      <c r="F1579" s="1">
        <v>0</v>
      </c>
      <c r="G1579" s="2">
        <f t="shared" si="34"/>
        <v>5714.12</v>
      </c>
      <c r="H1579" s="2">
        <f t="shared" si="35"/>
        <v>0.19999999999708962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42153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7519489.3999999994</v>
      </c>
      <c r="I16" s="170">
        <f>'PR-RAS'!E6</f>
        <v>8990415.7400000002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6319048.0300000003</v>
      </c>
      <c r="I17" s="170">
        <f>'PR-RAS'!E151</f>
        <v>7839725.3899999987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1123423.6499999987</v>
      </c>
      <c r="I18" s="170">
        <f>'PR-RAS'!E645</f>
        <v>2233980.9900000016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13440050.529999999</v>
      </c>
      <c r="I20" s="173">
        <f>BILANCA!E7</f>
        <v>13431943.540000005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2078596.82</v>
      </c>
      <c r="I21" s="175">
        <f>BILANCA!E68</f>
        <v>3143363.4299999997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486006.51</v>
      </c>
      <c r="I22" s="175">
        <f>BILANCA!E176</f>
        <v>819517.29999999993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15032640.84</v>
      </c>
      <c r="I23" s="177">
        <f>BILANCA!E237</f>
        <v>15755789.67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3579980.91</v>
      </c>
      <c r="I25" s="175">
        <f>'RAS-funkcijski'!E35</f>
        <v>3512960.53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6754680.9700000007</v>
      </c>
      <c r="I28" s="179">
        <f>'RAS-funkcijski'!E141</f>
        <v>8364191.7300000004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194.74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194.74</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486006.51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819517.29999999888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819517.29999999993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85" zoomScaleNormal="100" workbookViewId="0">
      <selection activeCell="C420" sqref="C42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7519489.3999999994</v>
      </c>
      <c r="E6" s="51">
        <f>E7+E44+E50+E82+E106+E124+E133+E139</f>
        <v>8990415.7400000002</v>
      </c>
      <c r="F6" s="52">
        <f t="shared" ref="F6:F131" si="0">IF(D6&lt;&gt;0,IF(E6/D6&gt;=100,"&gt;&gt;100",E6/D6*100),"-")</f>
        <v>119.56151889781242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221242.44999999998</v>
      </c>
      <c r="E50" s="51">
        <f>E51+E54+E59+E62+E65+E68+E71+E74+E77</f>
        <v>176191.71</v>
      </c>
      <c r="F50" s="52">
        <f t="shared" si="0"/>
        <v>79.637388756090886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1031.27</v>
      </c>
      <c r="E62" s="51">
        <f t="shared" si="13"/>
        <v>1532.96</v>
      </c>
      <c r="F62" s="52">
        <f t="shared" si="0"/>
        <v>148.64778380055662</v>
      </c>
    </row>
    <row r="63" spans="1:6" ht="12.75" customHeight="1" x14ac:dyDescent="0.2">
      <c r="A63" s="53">
        <v>6341</v>
      </c>
      <c r="B63" s="85" t="s">
        <v>172</v>
      </c>
      <c r="C63" s="50" t="s">
        <v>173</v>
      </c>
      <c r="D63" s="242">
        <v>1031.27</v>
      </c>
      <c r="E63" s="242">
        <v>1532.96</v>
      </c>
      <c r="F63" s="52">
        <f t="shared" si="0"/>
        <v>148.64778380055662</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30000</v>
      </c>
      <c r="E68" s="51">
        <f t="shared" si="15"/>
        <v>18958</v>
      </c>
      <c r="F68" s="52">
        <f t="shared" si="0"/>
        <v>63.193333333333335</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30000</v>
      </c>
      <c r="E70" s="242">
        <v>18958</v>
      </c>
      <c r="F70" s="52">
        <f t="shared" si="0"/>
        <v>63.193333333333335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190211.18</v>
      </c>
      <c r="E74" s="51">
        <f t="shared" si="17"/>
        <v>155700.75</v>
      </c>
      <c r="F74" s="52">
        <f t="shared" si="0"/>
        <v>81.856781499383999</v>
      </c>
    </row>
    <row r="75" spans="1:6" ht="12.75" customHeight="1" x14ac:dyDescent="0.2">
      <c r="A75" s="53" t="s">
        <v>196</v>
      </c>
      <c r="B75" s="85" t="s">
        <v>197</v>
      </c>
      <c r="C75" s="50" t="s">
        <v>196</v>
      </c>
      <c r="D75" s="242">
        <v>190211.18</v>
      </c>
      <c r="E75" s="242">
        <v>108267.36</v>
      </c>
      <c r="F75" s="52">
        <f t="shared" si="0"/>
        <v>56.919556463505458</v>
      </c>
    </row>
    <row r="76" spans="1:6" ht="12.75" customHeight="1" x14ac:dyDescent="0.2">
      <c r="A76" s="53" t="s">
        <v>198</v>
      </c>
      <c r="B76" s="85" t="s">
        <v>199</v>
      </c>
      <c r="C76" s="50" t="s">
        <v>198</v>
      </c>
      <c r="D76" s="242">
        <v>0</v>
      </c>
      <c r="E76" s="242">
        <v>47433.39</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117.95</v>
      </c>
      <c r="E82" s="51">
        <f t="shared" si="19"/>
        <v>223.08</v>
      </c>
      <c r="F82" s="52">
        <f t="shared" si="0"/>
        <v>189.13098770665536</v>
      </c>
    </row>
    <row r="83" spans="1:6" ht="12.75" customHeight="1" x14ac:dyDescent="0.2">
      <c r="A83" s="53">
        <v>641</v>
      </c>
      <c r="B83" s="85" t="s">
        <v>212</v>
      </c>
      <c r="C83" s="50" t="s">
        <v>213</v>
      </c>
      <c r="D83" s="51">
        <f t="shared" ref="D83:E83" si="20">SUM(D84:D90)</f>
        <v>117.95</v>
      </c>
      <c r="E83" s="51">
        <f t="shared" si="20"/>
        <v>223.08</v>
      </c>
      <c r="F83" s="52">
        <f t="shared" si="0"/>
        <v>189.13098770665536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101.37</v>
      </c>
      <c r="E85" s="242">
        <v>223.08</v>
      </c>
      <c r="F85" s="52">
        <f t="shared" si="0"/>
        <v>220.06510802012431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16.579999999999998</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509438.63</v>
      </c>
      <c r="E106" s="51">
        <f t="shared" si="23"/>
        <v>826415.13</v>
      </c>
      <c r="F106" s="52">
        <f t="shared" si="0"/>
        <v>162.22074285964533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509438.63</v>
      </c>
      <c r="E112" s="51">
        <f t="shared" si="25"/>
        <v>826415.13</v>
      </c>
      <c r="F112" s="52">
        <f t="shared" si="0"/>
        <v>162.22074285964533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509438.63</v>
      </c>
      <c r="E117" s="242">
        <v>826415.13</v>
      </c>
      <c r="F117" s="52">
        <f t="shared" si="0"/>
        <v>162.22074285964533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4479185.1099999994</v>
      </c>
      <c r="E124" s="51">
        <f t="shared" si="27"/>
        <v>4811865.2700000005</v>
      </c>
      <c r="F124" s="52">
        <f t="shared" si="0"/>
        <v>107.42724740840195</v>
      </c>
    </row>
    <row r="125" spans="1:6" ht="12.75" customHeight="1" x14ac:dyDescent="0.2">
      <c r="A125" s="53">
        <v>661</v>
      </c>
      <c r="B125" s="86" t="s">
        <v>296</v>
      </c>
      <c r="C125" s="50" t="s">
        <v>297</v>
      </c>
      <c r="D125" s="51">
        <f t="shared" ref="D125:E125" si="28">SUM(D126:D127)</f>
        <v>4479185.1099999994</v>
      </c>
      <c r="E125" s="51">
        <f t="shared" si="28"/>
        <v>4811865.2700000005</v>
      </c>
      <c r="F125" s="52">
        <f t="shared" si="0"/>
        <v>107.42724740840195</v>
      </c>
    </row>
    <row r="126" spans="1:6" ht="12.75" customHeight="1" x14ac:dyDescent="0.2">
      <c r="A126" s="53">
        <v>6614</v>
      </c>
      <c r="B126" s="86" t="s">
        <v>298</v>
      </c>
      <c r="C126" s="50" t="s">
        <v>299</v>
      </c>
      <c r="D126" s="242">
        <v>726942.69</v>
      </c>
      <c r="E126" s="242">
        <v>793494.13</v>
      </c>
      <c r="F126" s="52">
        <f t="shared" si="0"/>
        <v>109.15497754025149</v>
      </c>
    </row>
    <row r="127" spans="1:6" ht="12.75" customHeight="1" x14ac:dyDescent="0.2">
      <c r="A127" s="53">
        <v>6615</v>
      </c>
      <c r="B127" s="86" t="s">
        <v>300</v>
      </c>
      <c r="C127" s="50" t="s">
        <v>301</v>
      </c>
      <c r="D127" s="242">
        <v>3752242.42</v>
      </c>
      <c r="E127" s="242">
        <v>4018371.14</v>
      </c>
      <c r="F127" s="52">
        <f t="shared" si="0"/>
        <v>107.09252468821032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2309505.2599999998</v>
      </c>
      <c r="E133" s="51">
        <f t="shared" si="30"/>
        <v>3175720.55</v>
      </c>
      <c r="F133" s="52">
        <f t="shared" ref="F133:F223" si="31">IF(D133&lt;&gt;0,IF(E133/D133&gt;=100,"&gt;&gt;100",E133/D133*100),"-")</f>
        <v>137.50653029471775</v>
      </c>
    </row>
    <row r="134" spans="1:6" ht="24" x14ac:dyDescent="0.2">
      <c r="A134" s="53">
        <v>671</v>
      </c>
      <c r="B134" s="232" t="s">
        <v>314</v>
      </c>
      <c r="C134" s="50" t="s">
        <v>315</v>
      </c>
      <c r="D134" s="51">
        <f t="shared" ref="D134:E134" si="32">SUM(D135:D137)</f>
        <v>218992.62</v>
      </c>
      <c r="E134" s="51">
        <f t="shared" si="32"/>
        <v>218992</v>
      </c>
      <c r="F134" s="52">
        <f t="shared" si="31"/>
        <v>99.999716885436598</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218992.62</v>
      </c>
      <c r="E136" s="242">
        <v>218992</v>
      </c>
      <c r="F136" s="52">
        <f t="shared" si="31"/>
        <v>99.999716885436598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2090512.64</v>
      </c>
      <c r="E138" s="242">
        <v>2956728.55</v>
      </c>
      <c r="F138" s="52">
        <f t="shared" si="31"/>
        <v>141.43557390784301</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6319048.0300000003</v>
      </c>
      <c r="E151" s="51">
        <f t="shared" si="35"/>
        <v>7839725.3899999987</v>
      </c>
      <c r="F151" s="52">
        <f t="shared" si="31"/>
        <v>124.06497549600044</v>
      </c>
    </row>
    <row r="152" spans="1:6" ht="12.75" customHeight="1" x14ac:dyDescent="0.2">
      <c r="A152" s="53">
        <v>31</v>
      </c>
      <c r="B152" s="85" t="s">
        <v>349</v>
      </c>
      <c r="C152" s="50" t="s">
        <v>35</v>
      </c>
      <c r="D152" s="51">
        <f t="shared" ref="D152:E152" si="36">D153+D158+D159</f>
        <v>4185746.3600000003</v>
      </c>
      <c r="E152" s="51">
        <f t="shared" si="36"/>
        <v>5622938.9499999993</v>
      </c>
      <c r="F152" s="52">
        <f t="shared" si="31"/>
        <v>134.33539604153174</v>
      </c>
    </row>
    <row r="153" spans="1:6" ht="12.75" customHeight="1" x14ac:dyDescent="0.2">
      <c r="A153" s="53">
        <v>311</v>
      </c>
      <c r="B153" s="85" t="s">
        <v>350</v>
      </c>
      <c r="C153" s="50" t="s">
        <v>351</v>
      </c>
      <c r="D153" s="51">
        <f t="shared" ref="D153:E153" si="37">SUM(D154:D157)</f>
        <v>3276578.68</v>
      </c>
      <c r="E153" s="51">
        <f t="shared" si="37"/>
        <v>4472201.55</v>
      </c>
      <c r="F153" s="52">
        <f t="shared" si="31"/>
        <v>136.48997893131622</v>
      </c>
    </row>
    <row r="154" spans="1:6" ht="12.75" customHeight="1" x14ac:dyDescent="0.2">
      <c r="A154" s="53">
        <v>3111</v>
      </c>
      <c r="B154" s="85" t="s">
        <v>352</v>
      </c>
      <c r="C154" s="50" t="s">
        <v>353</v>
      </c>
      <c r="D154" s="242">
        <v>3276511.29</v>
      </c>
      <c r="E154" s="242">
        <v>4471944.0599999996</v>
      </c>
      <c r="F154" s="52">
        <f t="shared" si="31"/>
        <v>136.48492754010928</v>
      </c>
    </row>
    <row r="155" spans="1:6" ht="12.75" customHeight="1" x14ac:dyDescent="0.2">
      <c r="A155" s="53">
        <v>3112</v>
      </c>
      <c r="B155" s="85" t="s">
        <v>354</v>
      </c>
      <c r="C155" s="50" t="s">
        <v>355</v>
      </c>
      <c r="D155" s="242">
        <v>67.39</v>
      </c>
      <c r="E155" s="242">
        <v>257.49</v>
      </c>
      <c r="F155" s="52">
        <f t="shared" si="31"/>
        <v>382.08933076124055</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397427.62</v>
      </c>
      <c r="E158" s="242">
        <v>460511.1</v>
      </c>
      <c r="F158" s="52">
        <f t="shared" si="31"/>
        <v>115.87294813581401</v>
      </c>
    </row>
    <row r="159" spans="1:6" ht="12.75" customHeight="1" x14ac:dyDescent="0.2">
      <c r="A159" s="53">
        <v>313</v>
      </c>
      <c r="B159" s="85" t="s">
        <v>362</v>
      </c>
      <c r="C159" s="50" t="s">
        <v>363</v>
      </c>
      <c r="D159" s="51">
        <f t="shared" ref="D159:E159" si="38">SUM(D160:D162)</f>
        <v>511740.06</v>
      </c>
      <c r="E159" s="51">
        <f t="shared" si="38"/>
        <v>690226.3</v>
      </c>
      <c r="F159" s="52">
        <f t="shared" si="31"/>
        <v>134.87830130007802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511740.06</v>
      </c>
      <c r="E161" s="242">
        <v>690226.3</v>
      </c>
      <c r="F161" s="52">
        <f t="shared" si="31"/>
        <v>134.87830130007802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2117726.98</v>
      </c>
      <c r="E163" s="51">
        <f t="shared" si="39"/>
        <v>2200137.1799999997</v>
      </c>
      <c r="F163" s="52">
        <f t="shared" si="31"/>
        <v>103.89144591244713</v>
      </c>
    </row>
    <row r="164" spans="1:6" ht="12.75" customHeight="1" x14ac:dyDescent="0.2">
      <c r="A164" s="53">
        <v>321</v>
      </c>
      <c r="B164" s="85" t="s">
        <v>371</v>
      </c>
      <c r="C164" s="50" t="s">
        <v>372</v>
      </c>
      <c r="D164" s="51">
        <f t="shared" ref="D164:E164" si="40">SUM(D165:D168)</f>
        <v>172778.67</v>
      </c>
      <c r="E164" s="51">
        <f t="shared" si="40"/>
        <v>191141.68</v>
      </c>
      <c r="F164" s="52">
        <f t="shared" si="31"/>
        <v>110.62805379853889</v>
      </c>
    </row>
    <row r="165" spans="1:6" ht="12.75" customHeight="1" x14ac:dyDescent="0.2">
      <c r="A165" s="53">
        <v>3211</v>
      </c>
      <c r="B165" s="85" t="s">
        <v>373</v>
      </c>
      <c r="C165" s="50" t="s">
        <v>374</v>
      </c>
      <c r="D165" s="242">
        <v>3334.72</v>
      </c>
      <c r="E165" s="242">
        <v>6633.06</v>
      </c>
      <c r="F165" s="52">
        <f t="shared" si="31"/>
        <v>198.90905383360524</v>
      </c>
    </row>
    <row r="166" spans="1:6" ht="12.75" customHeight="1" x14ac:dyDescent="0.2">
      <c r="A166" s="53">
        <v>3212</v>
      </c>
      <c r="B166" s="85" t="s">
        <v>375</v>
      </c>
      <c r="C166" s="50" t="s">
        <v>376</v>
      </c>
      <c r="D166" s="242">
        <v>163113.85</v>
      </c>
      <c r="E166" s="242">
        <v>178956.01</v>
      </c>
      <c r="F166" s="52">
        <f t="shared" si="31"/>
        <v>109.71233282765382</v>
      </c>
    </row>
    <row r="167" spans="1:6" ht="12.75" customHeight="1" x14ac:dyDescent="0.2">
      <c r="A167" s="53">
        <v>3213</v>
      </c>
      <c r="B167" s="85" t="s">
        <v>377</v>
      </c>
      <c r="C167" s="50" t="s">
        <v>378</v>
      </c>
      <c r="D167" s="242">
        <v>6330.1</v>
      </c>
      <c r="E167" s="242">
        <v>5552.61</v>
      </c>
      <c r="F167" s="52">
        <f t="shared" si="31"/>
        <v>87.71757160234435</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1428258.62</v>
      </c>
      <c r="E169" s="51">
        <f t="shared" si="41"/>
        <v>1483385.1199999999</v>
      </c>
      <c r="F169" s="52">
        <f t="shared" si="31"/>
        <v>103.85970014310151</v>
      </c>
    </row>
    <row r="170" spans="1:6" ht="12.75" customHeight="1" x14ac:dyDescent="0.2">
      <c r="A170" s="53">
        <v>3221</v>
      </c>
      <c r="B170" s="85" t="s">
        <v>383</v>
      </c>
      <c r="C170" s="50" t="s">
        <v>384</v>
      </c>
      <c r="D170" s="242">
        <v>139126.6</v>
      </c>
      <c r="E170" s="242">
        <v>151798.38</v>
      </c>
      <c r="F170" s="52">
        <f t="shared" si="31"/>
        <v>109.10809291681103</v>
      </c>
    </row>
    <row r="171" spans="1:6" ht="12.75" customHeight="1" x14ac:dyDescent="0.2">
      <c r="A171" s="53">
        <v>3222</v>
      </c>
      <c r="B171" s="85" t="s">
        <v>385</v>
      </c>
      <c r="C171" s="50" t="s">
        <v>386</v>
      </c>
      <c r="D171" s="242">
        <v>838076.17</v>
      </c>
      <c r="E171" s="242">
        <v>888030.78</v>
      </c>
      <c r="F171" s="52">
        <f t="shared" si="31"/>
        <v>105.96062885310293</v>
      </c>
    </row>
    <row r="172" spans="1:6" ht="12.75" customHeight="1" x14ac:dyDescent="0.2">
      <c r="A172" s="53">
        <v>3223</v>
      </c>
      <c r="B172" s="85" t="s">
        <v>387</v>
      </c>
      <c r="C172" s="50" t="s">
        <v>388</v>
      </c>
      <c r="D172" s="242">
        <v>389002.27</v>
      </c>
      <c r="E172" s="242">
        <v>353440.7</v>
      </c>
      <c r="F172" s="52">
        <f t="shared" si="31"/>
        <v>90.85826157261242</v>
      </c>
    </row>
    <row r="173" spans="1:6" ht="12.75" customHeight="1" x14ac:dyDescent="0.2">
      <c r="A173" s="53">
        <v>3224</v>
      </c>
      <c r="B173" s="85" t="s">
        <v>389</v>
      </c>
      <c r="C173" s="50" t="s">
        <v>390</v>
      </c>
      <c r="D173" s="242">
        <v>14914.23</v>
      </c>
      <c r="E173" s="242">
        <v>24487.65</v>
      </c>
      <c r="F173" s="52">
        <f t="shared" si="31"/>
        <v>164.18983749077225</v>
      </c>
    </row>
    <row r="174" spans="1:6" ht="12.75" customHeight="1" x14ac:dyDescent="0.2">
      <c r="A174" s="53">
        <v>3225</v>
      </c>
      <c r="B174" s="85" t="s">
        <v>391</v>
      </c>
      <c r="C174" s="50" t="s">
        <v>392</v>
      </c>
      <c r="D174" s="242">
        <v>37452.239999999998</v>
      </c>
      <c r="E174" s="242">
        <v>50965.9</v>
      </c>
      <c r="F174" s="52">
        <f t="shared" si="31"/>
        <v>136.08238118734687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9687.11</v>
      </c>
      <c r="E176" s="242">
        <v>14661.71</v>
      </c>
      <c r="F176" s="52">
        <f t="shared" si="31"/>
        <v>151.35277704083052</v>
      </c>
    </row>
    <row r="177" spans="1:6" ht="12.75" customHeight="1" x14ac:dyDescent="0.2">
      <c r="A177" s="53">
        <v>323</v>
      </c>
      <c r="B177" s="85" t="s">
        <v>397</v>
      </c>
      <c r="C177" s="50" t="s">
        <v>398</v>
      </c>
      <c r="D177" s="51">
        <f t="shared" ref="D177:E177" si="42">SUM(D178:D186)</f>
        <v>456969.47</v>
      </c>
      <c r="E177" s="51">
        <f t="shared" si="42"/>
        <v>439633.11000000004</v>
      </c>
      <c r="F177" s="52">
        <f t="shared" si="31"/>
        <v>96.206232333201612</v>
      </c>
    </row>
    <row r="178" spans="1:6" ht="12.75" customHeight="1" x14ac:dyDescent="0.2">
      <c r="A178" s="53">
        <v>3231</v>
      </c>
      <c r="B178" s="85" t="s">
        <v>399</v>
      </c>
      <c r="C178" s="50" t="s">
        <v>400</v>
      </c>
      <c r="D178" s="242">
        <v>24108.18</v>
      </c>
      <c r="E178" s="242">
        <v>24513.75</v>
      </c>
      <c r="F178" s="52">
        <f t="shared" si="31"/>
        <v>101.68229206850124</v>
      </c>
    </row>
    <row r="179" spans="1:6" ht="12.75" customHeight="1" x14ac:dyDescent="0.2">
      <c r="A179" s="53">
        <v>3232</v>
      </c>
      <c r="B179" s="85" t="s">
        <v>401</v>
      </c>
      <c r="C179" s="50" t="s">
        <v>402</v>
      </c>
      <c r="D179" s="242">
        <v>106128.49</v>
      </c>
      <c r="E179" s="242">
        <v>114402.4</v>
      </c>
      <c r="F179" s="52">
        <f t="shared" si="31"/>
        <v>107.79612524403201</v>
      </c>
    </row>
    <row r="180" spans="1:6" ht="12.75" customHeight="1" x14ac:dyDescent="0.2">
      <c r="A180" s="53">
        <v>3233</v>
      </c>
      <c r="B180" s="85" t="s">
        <v>403</v>
      </c>
      <c r="C180" s="50" t="s">
        <v>404</v>
      </c>
      <c r="D180" s="242">
        <v>3722.27</v>
      </c>
      <c r="E180" s="242">
        <v>6922.01</v>
      </c>
      <c r="F180" s="52">
        <f t="shared" si="31"/>
        <v>185.96206078548843</v>
      </c>
    </row>
    <row r="181" spans="1:6" ht="12.75" customHeight="1" x14ac:dyDescent="0.2">
      <c r="A181" s="53">
        <v>3234</v>
      </c>
      <c r="B181" s="85" t="s">
        <v>405</v>
      </c>
      <c r="C181" s="50" t="s">
        <v>406</v>
      </c>
      <c r="D181" s="242">
        <v>154783.4</v>
      </c>
      <c r="E181" s="242">
        <v>152517.65</v>
      </c>
      <c r="F181" s="52">
        <f t="shared" si="31"/>
        <v>98.536180236381938</v>
      </c>
    </row>
    <row r="182" spans="1:6" ht="12.75" customHeight="1" x14ac:dyDescent="0.2">
      <c r="A182" s="53">
        <v>3235</v>
      </c>
      <c r="B182" s="85" t="s">
        <v>407</v>
      </c>
      <c r="C182" s="50" t="s">
        <v>408</v>
      </c>
      <c r="D182" s="242">
        <v>17985.84</v>
      </c>
      <c r="E182" s="242">
        <v>8047.12</v>
      </c>
      <c r="F182" s="52">
        <f t="shared" si="31"/>
        <v>44.741418805015499</v>
      </c>
    </row>
    <row r="183" spans="1:6" ht="12.75" customHeight="1" x14ac:dyDescent="0.2">
      <c r="A183" s="53">
        <v>3236</v>
      </c>
      <c r="B183" s="85" t="s">
        <v>409</v>
      </c>
      <c r="C183" s="50" t="s">
        <v>410</v>
      </c>
      <c r="D183" s="242">
        <v>8678.8700000000008</v>
      </c>
      <c r="E183" s="242">
        <v>17644.46</v>
      </c>
      <c r="F183" s="52">
        <f t="shared" si="31"/>
        <v>203.30365589068623</v>
      </c>
    </row>
    <row r="184" spans="1:6" ht="12.75" customHeight="1" x14ac:dyDescent="0.2">
      <c r="A184" s="53">
        <v>3237</v>
      </c>
      <c r="B184" s="85" t="s">
        <v>411</v>
      </c>
      <c r="C184" s="50" t="s">
        <v>412</v>
      </c>
      <c r="D184" s="242">
        <v>88645.42</v>
      </c>
      <c r="E184" s="242">
        <v>80535.41</v>
      </c>
      <c r="F184" s="52">
        <f t="shared" si="31"/>
        <v>90.851179903033923</v>
      </c>
    </row>
    <row r="185" spans="1:6" ht="12.75" customHeight="1" x14ac:dyDescent="0.2">
      <c r="A185" s="53">
        <v>3238</v>
      </c>
      <c r="B185" s="85" t="s">
        <v>413</v>
      </c>
      <c r="C185" s="50" t="s">
        <v>414</v>
      </c>
      <c r="D185" s="242">
        <v>50199.56</v>
      </c>
      <c r="E185" s="242">
        <v>30058.2</v>
      </c>
      <c r="F185" s="52">
        <f t="shared" si="31"/>
        <v>59.877417252262774</v>
      </c>
    </row>
    <row r="186" spans="1:6" ht="12.75" customHeight="1" x14ac:dyDescent="0.2">
      <c r="A186" s="53">
        <v>3239</v>
      </c>
      <c r="B186" s="85" t="s">
        <v>415</v>
      </c>
      <c r="C186" s="50" t="s">
        <v>416</v>
      </c>
      <c r="D186" s="242">
        <v>2717.44</v>
      </c>
      <c r="E186" s="242">
        <v>4992.1099999999997</v>
      </c>
      <c r="F186" s="52">
        <f t="shared" si="31"/>
        <v>183.70635598210077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59720.219999999994</v>
      </c>
      <c r="E188" s="51">
        <f t="shared" si="43"/>
        <v>85977.26999999999</v>
      </c>
      <c r="F188" s="52">
        <f t="shared" si="31"/>
        <v>143.96676703468273</v>
      </c>
    </row>
    <row r="189" spans="1:6" ht="12.75" customHeight="1" x14ac:dyDescent="0.2">
      <c r="A189" s="53">
        <v>3291</v>
      </c>
      <c r="B189" s="232" t="s">
        <v>421</v>
      </c>
      <c r="C189" s="50" t="s">
        <v>422</v>
      </c>
      <c r="D189" s="242">
        <v>10722.27</v>
      </c>
      <c r="E189" s="242">
        <v>10495.08</v>
      </c>
      <c r="F189" s="52">
        <f t="shared" si="31"/>
        <v>97.881138975235643</v>
      </c>
    </row>
    <row r="190" spans="1:6" ht="12.75" customHeight="1" x14ac:dyDescent="0.2">
      <c r="A190" s="53">
        <v>3292</v>
      </c>
      <c r="B190" s="85" t="s">
        <v>423</v>
      </c>
      <c r="C190" s="50" t="s">
        <v>424</v>
      </c>
      <c r="D190" s="242">
        <v>17347.939999999999</v>
      </c>
      <c r="E190" s="242">
        <v>16292.07</v>
      </c>
      <c r="F190" s="52">
        <f t="shared" si="31"/>
        <v>93.913571294343896</v>
      </c>
    </row>
    <row r="191" spans="1:6" ht="12.75" customHeight="1" x14ac:dyDescent="0.2">
      <c r="A191" s="53">
        <v>3293</v>
      </c>
      <c r="B191" s="85" t="s">
        <v>425</v>
      </c>
      <c r="C191" s="50" t="s">
        <v>426</v>
      </c>
      <c r="D191" s="242">
        <v>5591.67</v>
      </c>
      <c r="E191" s="242">
        <v>7069.42</v>
      </c>
      <c r="F191" s="52">
        <f t="shared" si="31"/>
        <v>126.42770406694244</v>
      </c>
    </row>
    <row r="192" spans="1:6" ht="12.75" customHeight="1" x14ac:dyDescent="0.2">
      <c r="A192" s="53">
        <v>3294</v>
      </c>
      <c r="B192" s="85" t="s">
        <v>427</v>
      </c>
      <c r="C192" s="50" t="s">
        <v>428</v>
      </c>
      <c r="D192" s="242">
        <v>7258.06</v>
      </c>
      <c r="E192" s="242">
        <v>8857.35</v>
      </c>
      <c r="F192" s="52">
        <f t="shared" si="31"/>
        <v>122.03467593268724</v>
      </c>
    </row>
    <row r="193" spans="1:6" ht="12.75" customHeight="1" x14ac:dyDescent="0.2">
      <c r="A193" s="53">
        <v>3295</v>
      </c>
      <c r="B193" s="85" t="s">
        <v>429</v>
      </c>
      <c r="C193" s="50" t="s">
        <v>430</v>
      </c>
      <c r="D193" s="242">
        <v>12300.4</v>
      </c>
      <c r="E193" s="242">
        <v>13312.48</v>
      </c>
      <c r="F193" s="52">
        <f t="shared" si="31"/>
        <v>108.22802510487463</v>
      </c>
    </row>
    <row r="194" spans="1:6" ht="12.75" customHeight="1" x14ac:dyDescent="0.2">
      <c r="A194" s="53" t="s">
        <v>431</v>
      </c>
      <c r="B194" s="85" t="s">
        <v>432</v>
      </c>
      <c r="C194" s="50" t="s">
        <v>431</v>
      </c>
      <c r="D194" s="242">
        <v>0</v>
      </c>
      <c r="E194" s="242">
        <v>765.83</v>
      </c>
      <c r="F194" s="52" t="str">
        <f t="shared" si="31"/>
        <v>-</v>
      </c>
    </row>
    <row r="195" spans="1:6" ht="12.75" customHeight="1" x14ac:dyDescent="0.2">
      <c r="A195" s="53">
        <v>3299</v>
      </c>
      <c r="B195" s="85" t="s">
        <v>433</v>
      </c>
      <c r="C195" s="50" t="s">
        <v>434</v>
      </c>
      <c r="D195" s="242">
        <v>6499.88</v>
      </c>
      <c r="E195" s="242">
        <v>29185.040000000001</v>
      </c>
      <c r="F195" s="52">
        <f t="shared" si="31"/>
        <v>449.00890477978061</v>
      </c>
    </row>
    <row r="196" spans="1:6" ht="12.75" customHeight="1" x14ac:dyDescent="0.2">
      <c r="A196" s="53">
        <v>34</v>
      </c>
      <c r="B196" s="232" t="s">
        <v>435</v>
      </c>
      <c r="C196" s="50" t="s">
        <v>436</v>
      </c>
      <c r="D196" s="51">
        <f t="shared" ref="D196:E196" si="44">D197+D202+D210</f>
        <v>10851.11</v>
      </c>
      <c r="E196" s="51">
        <f t="shared" si="44"/>
        <v>10608.62</v>
      </c>
      <c r="F196" s="52">
        <f t="shared" si="31"/>
        <v>97.765297743733143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10851.11</v>
      </c>
      <c r="E210" s="51">
        <f t="shared" si="47"/>
        <v>10608.62</v>
      </c>
      <c r="F210" s="52">
        <f t="shared" si="31"/>
        <v>97.765297743733143</v>
      </c>
    </row>
    <row r="211" spans="1:6" ht="12.75" customHeight="1" x14ac:dyDescent="0.2">
      <c r="A211" s="53">
        <v>3431</v>
      </c>
      <c r="B211" s="232" t="s">
        <v>465</v>
      </c>
      <c r="C211" s="50" t="s">
        <v>466</v>
      </c>
      <c r="D211" s="242">
        <v>5844.39</v>
      </c>
      <c r="E211" s="242">
        <v>10602.17</v>
      </c>
      <c r="F211" s="52">
        <f t="shared" si="31"/>
        <v>181.40764048942663</v>
      </c>
    </row>
    <row r="212" spans="1:6" ht="12.75" customHeight="1" x14ac:dyDescent="0.2">
      <c r="A212" s="53">
        <v>3432</v>
      </c>
      <c r="B212" s="85" t="s">
        <v>467</v>
      </c>
      <c r="C212" s="50" t="s">
        <v>468</v>
      </c>
      <c r="D212" s="242">
        <v>5006.47</v>
      </c>
      <c r="E212" s="242">
        <v>0</v>
      </c>
      <c r="F212" s="52">
        <f t="shared" si="31"/>
        <v>0</v>
      </c>
    </row>
    <row r="213" spans="1:6" ht="12.75" customHeight="1" x14ac:dyDescent="0.2">
      <c r="A213" s="53">
        <v>3433</v>
      </c>
      <c r="B213" s="85" t="s">
        <v>469</v>
      </c>
      <c r="C213" s="50" t="s">
        <v>470</v>
      </c>
      <c r="D213" s="242">
        <v>0.25</v>
      </c>
      <c r="E213" s="242">
        <v>6.44</v>
      </c>
      <c r="F213" s="52">
        <f t="shared" si="31"/>
        <v>2576</v>
      </c>
    </row>
    <row r="214" spans="1:6" ht="12.75" customHeight="1" x14ac:dyDescent="0.2">
      <c r="A214" s="53">
        <v>3434</v>
      </c>
      <c r="B214" s="85" t="s">
        <v>471</v>
      </c>
      <c r="C214" s="50" t="s">
        <v>472</v>
      </c>
      <c r="D214" s="242">
        <v>0</v>
      </c>
      <c r="E214" s="242">
        <v>0.01</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4723.58</v>
      </c>
      <c r="E263" s="51">
        <f t="shared" si="68"/>
        <v>6040.64</v>
      </c>
      <c r="F263" s="52">
        <f t="shared" ref="F263:F267" si="69">IF(D263&lt;&gt;0,IF(E263/D263&gt;=100,"&gt;&gt;100",E263/D263*100),"-")</f>
        <v>127.88266526659864</v>
      </c>
    </row>
    <row r="264" spans="1:6" ht="12.75" customHeight="1" x14ac:dyDescent="0.2">
      <c r="A264" s="53">
        <v>381</v>
      </c>
      <c r="B264" s="85" t="s">
        <v>567</v>
      </c>
      <c r="C264" s="50" t="s">
        <v>568</v>
      </c>
      <c r="D264" s="51">
        <f t="shared" ref="D264:E264" si="70">SUM(D265:D267)</f>
        <v>0</v>
      </c>
      <c r="E264" s="51">
        <f t="shared" si="70"/>
        <v>1400</v>
      </c>
      <c r="F264" s="52" t="str">
        <f t="shared" si="69"/>
        <v>-</v>
      </c>
    </row>
    <row r="265" spans="1:6" ht="12.75" customHeight="1" x14ac:dyDescent="0.2">
      <c r="A265" s="53">
        <v>3811</v>
      </c>
      <c r="B265" s="85" t="s">
        <v>569</v>
      </c>
      <c r="C265" s="50" t="s">
        <v>570</v>
      </c>
      <c r="D265" s="242">
        <v>0</v>
      </c>
      <c r="E265" s="242">
        <v>1400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4723.58</v>
      </c>
      <c r="E273" s="51">
        <f t="shared" si="73"/>
        <v>4640.6400000000003</v>
      </c>
      <c r="F273" s="52">
        <f t="shared" ref="F273:F284" si="74">IF(D273&lt;&gt;0,IF(E273/D273&gt;=100,"&gt;&gt;100",E273/D273*100),"-")</f>
        <v>98.24412839414174</v>
      </c>
    </row>
    <row r="274" spans="1:6" ht="12.75" customHeight="1" x14ac:dyDescent="0.2">
      <c r="A274" s="53">
        <v>3831</v>
      </c>
      <c r="B274" s="85" t="s">
        <v>587</v>
      </c>
      <c r="C274" s="50" t="s">
        <v>588</v>
      </c>
      <c r="D274" s="242">
        <v>4723.58</v>
      </c>
      <c r="E274" s="242">
        <v>4640.6400000000003</v>
      </c>
      <c r="F274" s="52">
        <f t="shared" si="74"/>
        <v>98.24412839414174</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6319048.0300000003</v>
      </c>
      <c r="E289" s="51">
        <f t="shared" si="79"/>
        <v>7839725.3899999987</v>
      </c>
      <c r="F289" s="52">
        <f t="shared" si="76"/>
        <v>124.06497549600044</v>
      </c>
    </row>
    <row r="290" spans="1:6" ht="12.75" customHeight="1" x14ac:dyDescent="0.2">
      <c r="A290" s="53" t="s">
        <v>608</v>
      </c>
      <c r="B290" s="85" t="s">
        <v>619</v>
      </c>
      <c r="C290" s="50" t="s">
        <v>620</v>
      </c>
      <c r="D290" s="51">
        <f>IF(D6&gt;=D289,D6-D289,0)</f>
        <v>1200441.3699999992</v>
      </c>
      <c r="E290" s="51">
        <f>IF(E6&gt;=E289,E6-E289,0)</f>
        <v>1150690.3500000015</v>
      </c>
      <c r="F290" s="52">
        <f t="shared" si="76"/>
        <v>95.855606009313249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625217.23</v>
      </c>
      <c r="E292" s="242">
        <v>1792300.3</v>
      </c>
      <c r="F292" s="52">
        <f t="shared" si="76"/>
        <v>286.66841123364435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94388.19</v>
      </c>
      <c r="E294" s="242">
        <v>201611.91</v>
      </c>
      <c r="F294" s="52">
        <f t="shared" si="76"/>
        <v>213.59866101892621</v>
      </c>
    </row>
    <row r="295" spans="1:6" ht="24" x14ac:dyDescent="0.2">
      <c r="A295" s="53">
        <v>9661</v>
      </c>
      <c r="B295" s="85" t="s">
        <v>629</v>
      </c>
      <c r="C295" s="50" t="s">
        <v>630</v>
      </c>
      <c r="D295" s="242">
        <v>44863.33</v>
      </c>
      <c r="E295" s="242">
        <v>97100.41</v>
      </c>
      <c r="F295" s="52">
        <f t="shared" si="76"/>
        <v>216.43602915788907</v>
      </c>
    </row>
    <row r="296" spans="1:6" ht="12.75" customHeight="1" x14ac:dyDescent="0.2">
      <c r="A296" s="55" t="s">
        <v>631</v>
      </c>
      <c r="B296" s="233" t="s">
        <v>632</v>
      </c>
      <c r="C296" s="56" t="s">
        <v>631</v>
      </c>
      <c r="D296" s="243">
        <v>12924.51</v>
      </c>
      <c r="E296" s="243">
        <v>0</v>
      </c>
      <c r="F296" s="57">
        <f t="shared" si="76"/>
        <v>0</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2097</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2097</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2097</v>
      </c>
      <c r="F317" s="52" t="str">
        <f t="shared" si="81"/>
        <v>-</v>
      </c>
    </row>
    <row r="318" spans="1:6" ht="12.75" customHeight="1" x14ac:dyDescent="0.2">
      <c r="A318" s="53">
        <v>7221</v>
      </c>
      <c r="B318" s="85" t="s">
        <v>674</v>
      </c>
      <c r="C318" s="50" t="s">
        <v>675</v>
      </c>
      <c r="D318" s="242">
        <v>0</v>
      </c>
      <c r="E318" s="242">
        <v>2097</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435632.94</v>
      </c>
      <c r="E350" s="51">
        <f t="shared" si="95"/>
        <v>524466.34</v>
      </c>
      <c r="F350" s="52">
        <f t="shared" si="81"/>
        <v>120.39180049148716</v>
      </c>
    </row>
    <row r="351" spans="1:6" ht="12.75" customHeight="1" x14ac:dyDescent="0.2">
      <c r="A351" s="53">
        <v>41</v>
      </c>
      <c r="B351" s="85" t="s">
        <v>740</v>
      </c>
      <c r="C351" s="50" t="s">
        <v>741</v>
      </c>
      <c r="D351" s="51">
        <f t="shared" ref="D351:E351" si="96">D352+D356</f>
        <v>0</v>
      </c>
      <c r="E351" s="51">
        <f t="shared" si="96"/>
        <v>1132.5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1132.5</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1132.5</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311275.26</v>
      </c>
      <c r="E363" s="51">
        <f t="shared" si="99"/>
        <v>314360.93</v>
      </c>
      <c r="F363" s="52">
        <f t="shared" si="81"/>
        <v>100.99129946915792</v>
      </c>
    </row>
    <row r="364" spans="1:6" ht="12.75" customHeight="1" x14ac:dyDescent="0.2">
      <c r="A364" s="53">
        <v>421</v>
      </c>
      <c r="B364" s="85" t="s">
        <v>758</v>
      </c>
      <c r="C364" s="50" t="s">
        <v>759</v>
      </c>
      <c r="D364" s="51">
        <f t="shared" ref="D364:E364" si="100">SUM(D365:D368)</f>
        <v>0</v>
      </c>
      <c r="E364" s="51">
        <f t="shared" si="100"/>
        <v>5268.5</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5268.5</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309832.46000000002</v>
      </c>
      <c r="E369" s="51">
        <f t="shared" si="101"/>
        <v>198252.43</v>
      </c>
      <c r="F369" s="52">
        <f t="shared" si="81"/>
        <v>63.986978640004331</v>
      </c>
    </row>
    <row r="370" spans="1:6" ht="12.75" customHeight="1" x14ac:dyDescent="0.2">
      <c r="A370" s="53">
        <v>4221</v>
      </c>
      <c r="B370" s="85" t="s">
        <v>674</v>
      </c>
      <c r="C370" s="50" t="s">
        <v>766</v>
      </c>
      <c r="D370" s="242">
        <v>60290.32</v>
      </c>
      <c r="E370" s="242">
        <v>64184.42</v>
      </c>
      <c r="F370" s="52">
        <f t="shared" si="81"/>
        <v>106.45891413414293</v>
      </c>
    </row>
    <row r="371" spans="1:6" ht="12.75" customHeight="1" x14ac:dyDescent="0.2">
      <c r="A371" s="53">
        <v>4222</v>
      </c>
      <c r="B371" s="85" t="s">
        <v>767</v>
      </c>
      <c r="C371" s="50" t="s">
        <v>768</v>
      </c>
      <c r="D371" s="242">
        <v>6271.87</v>
      </c>
      <c r="E371" s="242">
        <v>5534.53</v>
      </c>
      <c r="F371" s="52">
        <f t="shared" si="81"/>
        <v>88.243697653172021</v>
      </c>
    </row>
    <row r="372" spans="1:6" ht="12.75" customHeight="1" x14ac:dyDescent="0.2">
      <c r="A372" s="53">
        <v>4223</v>
      </c>
      <c r="B372" s="85" t="s">
        <v>678</v>
      </c>
      <c r="C372" s="50" t="s">
        <v>769</v>
      </c>
      <c r="D372" s="242">
        <v>0</v>
      </c>
      <c r="E372" s="242">
        <v>9122.92</v>
      </c>
      <c r="F372" s="52" t="str">
        <f t="shared" si="81"/>
        <v>-</v>
      </c>
    </row>
    <row r="373" spans="1:6" ht="12.75" customHeight="1" x14ac:dyDescent="0.2">
      <c r="A373" s="53">
        <v>4224</v>
      </c>
      <c r="B373" s="85" t="s">
        <v>680</v>
      </c>
      <c r="C373" s="50" t="s">
        <v>770</v>
      </c>
      <c r="D373" s="242">
        <v>121292.5</v>
      </c>
      <c r="E373" s="242">
        <v>113077.5</v>
      </c>
      <c r="F373" s="52">
        <f t="shared" si="81"/>
        <v>93.227116268524441</v>
      </c>
    </row>
    <row r="374" spans="1:6" ht="12.75" customHeight="1" x14ac:dyDescent="0.2">
      <c r="A374" s="53">
        <v>4225</v>
      </c>
      <c r="B374" s="85" t="s">
        <v>682</v>
      </c>
      <c r="C374" s="50" t="s">
        <v>771</v>
      </c>
      <c r="D374" s="242">
        <v>2370.1</v>
      </c>
      <c r="E374" s="242">
        <v>2784.57</v>
      </c>
      <c r="F374" s="52">
        <f t="shared" si="81"/>
        <v>117.48744778701321</v>
      </c>
    </row>
    <row r="375" spans="1:6" ht="12.75" customHeight="1" x14ac:dyDescent="0.2">
      <c r="A375" s="53">
        <v>4226</v>
      </c>
      <c r="B375" s="85" t="s">
        <v>684</v>
      </c>
      <c r="C375" s="50" t="s">
        <v>772</v>
      </c>
      <c r="D375" s="242">
        <v>15623</v>
      </c>
      <c r="E375" s="242">
        <v>0</v>
      </c>
      <c r="F375" s="52">
        <f t="shared" si="81"/>
        <v>0</v>
      </c>
    </row>
    <row r="376" spans="1:6" ht="12.75" customHeight="1" x14ac:dyDescent="0.2">
      <c r="A376" s="53">
        <v>4227</v>
      </c>
      <c r="B376" s="232" t="s">
        <v>686</v>
      </c>
      <c r="C376" s="50" t="s">
        <v>773</v>
      </c>
      <c r="D376" s="242">
        <v>103984.67</v>
      </c>
      <c r="E376" s="242">
        <v>3548.49</v>
      </c>
      <c r="F376" s="52">
        <f t="shared" si="81"/>
        <v>3.4125126328717488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1442.8</v>
      </c>
      <c r="E391" s="51">
        <f t="shared" si="105"/>
        <v>110840</v>
      </c>
      <c r="F391" s="52">
        <f t="shared" si="81"/>
        <v>7682.2844469087886</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1442.8</v>
      </c>
      <c r="E393" s="242">
        <v>55690</v>
      </c>
      <c r="F393" s="52">
        <f t="shared" si="81"/>
        <v>3859.8558358746886</v>
      </c>
    </row>
    <row r="394" spans="1:6" ht="12.75" customHeight="1" x14ac:dyDescent="0.2">
      <c r="A394" s="53">
        <v>4263</v>
      </c>
      <c r="B394" s="85" t="s">
        <v>722</v>
      </c>
      <c r="C394" s="50" t="s">
        <v>797</v>
      </c>
      <c r="D394" s="242">
        <v>0</v>
      </c>
      <c r="E394" s="242">
        <v>30285</v>
      </c>
      <c r="F394" s="52" t="str">
        <f t="shared" si="81"/>
        <v>-</v>
      </c>
    </row>
    <row r="395" spans="1:6" ht="12.75" customHeight="1" x14ac:dyDescent="0.2">
      <c r="A395" s="53">
        <v>4264</v>
      </c>
      <c r="B395" s="85" t="s">
        <v>724</v>
      </c>
      <c r="C395" s="50" t="s">
        <v>798</v>
      </c>
      <c r="D395" s="242">
        <v>0</v>
      </c>
      <c r="E395" s="242">
        <v>24865</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124357.68</v>
      </c>
      <c r="E402" s="51">
        <f t="shared" si="109"/>
        <v>208972.91</v>
      </c>
      <c r="F402" s="52">
        <f t="shared" si="81"/>
        <v>168.04182097961302</v>
      </c>
    </row>
    <row r="403" spans="1:6" ht="12.75" customHeight="1" x14ac:dyDescent="0.2">
      <c r="A403" s="53">
        <v>451</v>
      </c>
      <c r="B403" s="85" t="s">
        <v>811</v>
      </c>
      <c r="C403" s="50" t="s">
        <v>812</v>
      </c>
      <c r="D403" s="242">
        <v>117943.67</v>
      </c>
      <c r="E403" s="242">
        <v>206105.42</v>
      </c>
      <c r="F403" s="52">
        <f t="shared" si="81"/>
        <v>174.74903061775169</v>
      </c>
    </row>
    <row r="404" spans="1:6" ht="12.75" customHeight="1" x14ac:dyDescent="0.2">
      <c r="A404" s="53">
        <v>452</v>
      </c>
      <c r="B404" s="85" t="s">
        <v>813</v>
      </c>
      <c r="C404" s="50" t="s">
        <v>814</v>
      </c>
      <c r="D404" s="242">
        <v>6414.01</v>
      </c>
      <c r="E404" s="242">
        <v>2867.49</v>
      </c>
      <c r="F404" s="52">
        <f t="shared" si="81"/>
        <v>44.706665564911809</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435632.94</v>
      </c>
      <c r="E408" s="51">
        <f t="shared" si="111"/>
        <v>522369.33999999997</v>
      </c>
      <c r="F408" s="52">
        <f t="shared" si="81"/>
        <v>119.91043193382025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266602.01</v>
      </c>
      <c r="E410" s="242">
        <v>186640.32</v>
      </c>
      <c r="F410" s="52">
        <f t="shared" si="81"/>
        <v>70.007094095052025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7519489.3999999994</v>
      </c>
      <c r="E412" s="51">
        <f>E6+E298</f>
        <v>8992512.7400000002</v>
      </c>
      <c r="F412" s="52">
        <f t="shared" si="81"/>
        <v>119.58940642964401</v>
      </c>
    </row>
    <row r="413" spans="1:6" ht="12.75" customHeight="1" x14ac:dyDescent="0.2">
      <c r="A413" s="53" t="s">
        <v>608</v>
      </c>
      <c r="B413" s="85" t="s">
        <v>831</v>
      </c>
      <c r="C413" s="50" t="s">
        <v>832</v>
      </c>
      <c r="D413" s="51">
        <f t="shared" ref="D413:E413" si="112">D289+D350</f>
        <v>6754680.9700000007</v>
      </c>
      <c r="E413" s="51">
        <f t="shared" si="112"/>
        <v>8364191.7299999986</v>
      </c>
      <c r="F413" s="52">
        <f t="shared" si="81"/>
        <v>123.82807962579463</v>
      </c>
    </row>
    <row r="414" spans="1:6" ht="12.75" customHeight="1" x14ac:dyDescent="0.2">
      <c r="A414" s="53" t="s">
        <v>608</v>
      </c>
      <c r="B414" s="85" t="s">
        <v>833</v>
      </c>
      <c r="C414" s="50" t="s">
        <v>834</v>
      </c>
      <c r="D414" s="51">
        <f t="shared" ref="D414:E414" si="113">IF(D412&gt;=D413,D412-D413,0)</f>
        <v>764808.42999999877</v>
      </c>
      <c r="E414" s="51">
        <f t="shared" si="113"/>
        <v>628321.01000000164</v>
      </c>
      <c r="F414" s="52">
        <f t="shared" si="81"/>
        <v>82.154038234123888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358615.22</v>
      </c>
      <c r="E416" s="51">
        <f t="shared" si="115"/>
        <v>1605659.98</v>
      </c>
      <c r="F416" s="52">
        <f t="shared" si="81"/>
        <v>447.73893868754374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94388.19</v>
      </c>
      <c r="E418" s="62">
        <f t="shared" si="117"/>
        <v>201611.91</v>
      </c>
      <c r="F418" s="57">
        <f t="shared" si="81"/>
        <v>213.59866101892621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7519489.3999999994</v>
      </c>
      <c r="E639" s="51">
        <f t="shared" si="180"/>
        <v>8992512.7400000002</v>
      </c>
      <c r="F639" s="52">
        <f t="shared" si="119"/>
        <v>119.58940642964401</v>
      </c>
    </row>
    <row r="640" spans="1:6" ht="12.75" customHeight="1" x14ac:dyDescent="0.2">
      <c r="A640" s="53" t="s">
        <v>608</v>
      </c>
      <c r="B640" s="85" t="s">
        <v>1277</v>
      </c>
      <c r="C640" s="50" t="s">
        <v>1278</v>
      </c>
      <c r="D640" s="51">
        <f t="shared" ref="D640:E640" si="181">D413+D528</f>
        <v>6754680.9700000007</v>
      </c>
      <c r="E640" s="51">
        <f t="shared" si="181"/>
        <v>8364191.7299999986</v>
      </c>
      <c r="F640" s="52">
        <f t="shared" si="119"/>
        <v>123.82807962579463</v>
      </c>
    </row>
    <row r="641" spans="1:6" ht="12.75" customHeight="1" x14ac:dyDescent="0.2">
      <c r="A641" s="53" t="s">
        <v>608</v>
      </c>
      <c r="B641" s="85" t="s">
        <v>1279</v>
      </c>
      <c r="C641" s="50" t="s">
        <v>1280</v>
      </c>
      <c r="D641" s="51">
        <f t="shared" ref="D641:E641" si="182">IF(D639&gt;=D640,D639-D640,0)</f>
        <v>764808.42999999877</v>
      </c>
      <c r="E641" s="51">
        <f t="shared" si="182"/>
        <v>628321.01000000164</v>
      </c>
      <c r="F641" s="52">
        <f t="shared" si="119"/>
        <v>82.154038234123888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358615.22</v>
      </c>
      <c r="E643" s="51">
        <f t="shared" si="184"/>
        <v>1605659.98</v>
      </c>
      <c r="F643" s="52">
        <f t="shared" si="119"/>
        <v>447.73893868754374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1123423.6499999987</v>
      </c>
      <c r="E645" s="51">
        <f t="shared" si="186"/>
        <v>2233980.9900000016</v>
      </c>
      <c r="F645" s="52">
        <f t="shared" si="119"/>
        <v>198.85472323820173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1057087.46</v>
      </c>
      <c r="E649" s="242">
        <v>1960468.65</v>
      </c>
      <c r="F649" s="52">
        <f t="shared" ref="F649:F724" si="188">IF(D649&lt;&gt;0,IF(E649/D649&gt;=100,"&gt;&gt;100",E649/D649*100),"-")</f>
        <v>185.45945573888466</v>
      </c>
    </row>
    <row r="650" spans="1:6" ht="12.75" customHeight="1" x14ac:dyDescent="0.2">
      <c r="A650" s="53" t="s">
        <v>1296</v>
      </c>
      <c r="B650" s="85" t="s">
        <v>1297</v>
      </c>
      <c r="C650" s="50" t="s">
        <v>1296</v>
      </c>
      <c r="D650" s="242">
        <v>8244169.3099999996</v>
      </c>
      <c r="E650" s="242">
        <v>9887944.6600000001</v>
      </c>
      <c r="F650" s="52">
        <f t="shared" si="188"/>
        <v>119.93864133777718</v>
      </c>
    </row>
    <row r="651" spans="1:6" ht="12.75" customHeight="1" x14ac:dyDescent="0.2">
      <c r="A651" s="53" t="s">
        <v>1298</v>
      </c>
      <c r="B651" s="85" t="s">
        <v>1299</v>
      </c>
      <c r="C651" s="50" t="s">
        <v>1298</v>
      </c>
      <c r="D651" s="242">
        <v>7340788.1200000001</v>
      </c>
      <c r="E651" s="242">
        <v>8924364.4499999993</v>
      </c>
      <c r="F651" s="52">
        <f t="shared" si="188"/>
        <v>121.57229311230957</v>
      </c>
    </row>
    <row r="652" spans="1:6" ht="24" x14ac:dyDescent="0.2">
      <c r="A652" s="53">
        <v>11</v>
      </c>
      <c r="B652" s="85" t="s">
        <v>1300</v>
      </c>
      <c r="C652" s="50" t="s">
        <v>1301</v>
      </c>
      <c r="D652" s="51">
        <f t="shared" ref="D652:E652" si="189">+D649+D650-D651</f>
        <v>1960468.6499999994</v>
      </c>
      <c r="E652" s="51">
        <f t="shared" si="189"/>
        <v>2924048.8600000013</v>
      </c>
      <c r="F652" s="52">
        <f t="shared" si="188"/>
        <v>149.1505033758128</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193</v>
      </c>
      <c r="E654" s="262">
        <v>207</v>
      </c>
      <c r="F654" s="52">
        <f t="shared" si="188"/>
        <v>107.25388601036269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180</v>
      </c>
      <c r="E656" s="262">
        <v>191</v>
      </c>
      <c r="F656" s="52">
        <f t="shared" si="188"/>
        <v>106.11111111111111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1031.27</v>
      </c>
      <c r="E669" s="242">
        <v>1532.96</v>
      </c>
      <c r="F669" s="52">
        <f t="shared" si="188"/>
        <v>148.64778380055662</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30000</v>
      </c>
      <c r="E677" s="242">
        <v>18958</v>
      </c>
      <c r="F677" s="52">
        <f t="shared" si="188"/>
        <v>63.193333333333335</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190211.18</v>
      </c>
      <c r="E697" s="242">
        <v>108267.36</v>
      </c>
      <c r="F697" s="52">
        <f t="shared" si="188"/>
        <v>56.919556463505458</v>
      </c>
    </row>
    <row r="698" spans="1:6" ht="12.75" customHeight="1" x14ac:dyDescent="0.2">
      <c r="A698" s="53">
        <v>63821</v>
      </c>
      <c r="B698" s="232" t="s">
        <v>1378</v>
      </c>
      <c r="C698" s="50" t="s">
        <v>1379</v>
      </c>
      <c r="D698" s="242">
        <v>0</v>
      </c>
      <c r="E698" s="242">
        <v>47433.39</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509438.63</v>
      </c>
      <c r="E710" s="242">
        <v>826415</v>
      </c>
      <c r="F710" s="52">
        <f t="shared" si="188"/>
        <v>162.22071734136063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14530.57</v>
      </c>
      <c r="E717" s="242">
        <v>10969.17</v>
      </c>
      <c r="F717" s="52">
        <f t="shared" si="188"/>
        <v>75.490293911388193</v>
      </c>
    </row>
    <row r="718" spans="1:6" ht="12.75" customHeight="1" x14ac:dyDescent="0.2">
      <c r="A718" s="53">
        <v>32121</v>
      </c>
      <c r="B718" s="85" t="s">
        <v>1415</v>
      </c>
      <c r="C718" s="50" t="s">
        <v>1416</v>
      </c>
      <c r="D718" s="242">
        <v>163113.85</v>
      </c>
      <c r="E718" s="242">
        <v>178956.01</v>
      </c>
      <c r="F718" s="52">
        <f t="shared" si="188"/>
        <v>109.71233282765382</v>
      </c>
    </row>
    <row r="719" spans="1:6" ht="12.75" customHeight="1" x14ac:dyDescent="0.2">
      <c r="A719" s="53" t="s">
        <v>1417</v>
      </c>
      <c r="B719" s="85" t="s">
        <v>1418</v>
      </c>
      <c r="C719" s="50" t="s">
        <v>1417</v>
      </c>
      <c r="D719" s="242">
        <v>17985.84</v>
      </c>
      <c r="E719" s="242">
        <v>8047.12</v>
      </c>
      <c r="F719" s="52">
        <f t="shared" si="188"/>
        <v>44.741418805015499</v>
      </c>
    </row>
    <row r="720" spans="1:6" ht="12.75" customHeight="1" x14ac:dyDescent="0.2">
      <c r="A720" s="53" t="s">
        <v>1419</v>
      </c>
      <c r="B720" s="85" t="s">
        <v>1420</v>
      </c>
      <c r="C720" s="50" t="s">
        <v>1419</v>
      </c>
      <c r="D720" s="242">
        <v>3298.46</v>
      </c>
      <c r="E720" s="242">
        <v>2823.49</v>
      </c>
      <c r="F720" s="52">
        <f t="shared" si="188"/>
        <v>85.60024981354934</v>
      </c>
    </row>
    <row r="721" spans="1:6" ht="12.75" customHeight="1" x14ac:dyDescent="0.2">
      <c r="A721" s="53" t="s">
        <v>1421</v>
      </c>
      <c r="B721" s="85" t="s">
        <v>1422</v>
      </c>
      <c r="C721" s="50" t="s">
        <v>1421</v>
      </c>
      <c r="D721" s="242">
        <v>1869.56</v>
      </c>
      <c r="E721" s="242">
        <v>0</v>
      </c>
      <c r="F721" s="52">
        <f t="shared" si="188"/>
        <v>0</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70250.080000000002</v>
      </c>
      <c r="E723" s="242">
        <v>77909.850000000006</v>
      </c>
      <c r="F723" s="52">
        <f t="shared" si="188"/>
        <v>110.90357477172981</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10722.27</v>
      </c>
      <c r="E725" s="242">
        <v>10495.08</v>
      </c>
      <c r="F725" s="52">
        <f t="shared" ref="F725:F979" si="190">IF(D725&lt;&gt;0,IF(E725/D725&gt;=100,"&gt;&gt;100",E725/D725*100),"-")</f>
        <v>97.881138975235643</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0" workbookViewId="0">
      <selection activeCell="D250" sqref="D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15518647.35</v>
      </c>
      <c r="E6" s="229">
        <f t="shared" si="0"/>
        <v>16575306.970000004</v>
      </c>
      <c r="F6" s="230">
        <f t="shared" ref="F6:F260" si="1">IF(D6&gt;0,IF(E6/D6&gt;=100,"&gt;&gt;100",E6/D6*100),"-")</f>
        <v>106.80896727767968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13440050.529999999</v>
      </c>
      <c r="E7" s="104">
        <f t="shared" si="2"/>
        <v>13431943.540000005</v>
      </c>
      <c r="F7" s="93">
        <f t="shared" si="1"/>
        <v>99.939680360710696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1029270.9</v>
      </c>
      <c r="E8" s="104">
        <f>E9+E10-E11</f>
        <v>1030577.22</v>
      </c>
      <c r="F8" s="93">
        <f t="shared" si="1"/>
        <v>100.12691702446847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979800</v>
      </c>
      <c r="E9" s="247">
        <v>979800</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49470.9</v>
      </c>
      <c r="E10" s="247">
        <v>50777.22</v>
      </c>
      <c r="F10" s="93">
        <f t="shared" si="1"/>
        <v>102.64058264555527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12242282.419999998</v>
      </c>
      <c r="E12" s="104">
        <f t="shared" si="3"/>
        <v>12175878.300000003</v>
      </c>
      <c r="F12" s="93">
        <f t="shared" si="1"/>
        <v>99.457583825288069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10986376.93</v>
      </c>
      <c r="E13" s="104">
        <f t="shared" si="4"/>
        <v>10933444.180000003</v>
      </c>
      <c r="F13" s="93">
        <f t="shared" si="1"/>
        <v>99.518196487001504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169060.26</v>
      </c>
      <c r="E14" s="247">
        <v>169060.26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19918136.149999999</v>
      </c>
      <c r="E15" s="247">
        <v>20118182.710000001</v>
      </c>
      <c r="F15" s="93">
        <f t="shared" si="1"/>
        <v>101.0043437723966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9100819.4800000004</v>
      </c>
      <c r="E18" s="247">
        <v>9353798.7899999991</v>
      </c>
      <c r="F18" s="93">
        <f t="shared" si="1"/>
        <v>102.77974209417017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1201264.4099999997</v>
      </c>
      <c r="E19" s="104">
        <f t="shared" si="5"/>
        <v>1140055.8899999997</v>
      </c>
      <c r="F19" s="93">
        <f t="shared" si="1"/>
        <v>94.904658833603492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1150694.56</v>
      </c>
      <c r="E20" s="247">
        <v>1136115.2</v>
      </c>
      <c r="F20" s="93">
        <f t="shared" si="1"/>
        <v>98.732994792293098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269258.5</v>
      </c>
      <c r="E21" s="247">
        <v>265285.40999999997</v>
      </c>
      <c r="F21" s="93">
        <f t="shared" si="1"/>
        <v>98.524432840560266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1584640.59</v>
      </c>
      <c r="E22" s="247">
        <v>1580277.01</v>
      </c>
      <c r="F22" s="93">
        <f t="shared" si="1"/>
        <v>99.724632826677748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893980.68</v>
      </c>
      <c r="E23" s="247">
        <v>976045.01</v>
      </c>
      <c r="F23" s="93">
        <f t="shared" si="1"/>
        <v>109.1796536363627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798531.33</v>
      </c>
      <c r="E24" s="247">
        <v>787540.08</v>
      </c>
      <c r="F24" s="93">
        <f t="shared" si="1"/>
        <v>98.623566842393018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96202.34</v>
      </c>
      <c r="E25" s="247">
        <v>91339.74</v>
      </c>
      <c r="F25" s="93">
        <f t="shared" si="1"/>
        <v>94.945445193952665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578684.47</v>
      </c>
      <c r="E26" s="247">
        <v>561722.55000000005</v>
      </c>
      <c r="F26" s="93">
        <f t="shared" si="1"/>
        <v>97.068882805857925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4170728.06</v>
      </c>
      <c r="E28" s="247">
        <v>4258269.1100000003</v>
      </c>
      <c r="F28" s="93">
        <f t="shared" si="1"/>
        <v>102.09893929166891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69821.22</v>
      </c>
      <c r="E30" s="247">
        <v>69821.22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69821.22</v>
      </c>
      <c r="E34" s="247">
        <v>69821.22</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1449.7900000000009</v>
      </c>
      <c r="E35" s="104">
        <f t="shared" si="7"/>
        <v>828.29000000000087</v>
      </c>
      <c r="F35" s="93">
        <f t="shared" si="1"/>
        <v>57.131722525331284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44880.31</v>
      </c>
      <c r="E37" s="247">
        <v>44880.31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43430.52</v>
      </c>
      <c r="E40" s="247">
        <v>44052.02</v>
      </c>
      <c r="F40" s="93">
        <f t="shared" si="1"/>
        <v>101.43102131864875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53191.289999999921</v>
      </c>
      <c r="E45" s="104">
        <f t="shared" si="9"/>
        <v>101549.94000000006</v>
      </c>
      <c r="F45" s="93">
        <f t="shared" si="1"/>
        <v>190.9146027479315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313927.71999999997</v>
      </c>
      <c r="E47" s="247">
        <v>349302.65</v>
      </c>
      <c r="F47" s="93">
        <f t="shared" si="1"/>
        <v>111.26849518099264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454572.95</v>
      </c>
      <c r="E49" s="247">
        <v>475777.38</v>
      </c>
      <c r="F49" s="93">
        <f t="shared" si="1"/>
        <v>104.66469243275473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715309.38</v>
      </c>
      <c r="E50" s="247">
        <v>723530.09</v>
      </c>
      <c r="F50" s="93">
        <f t="shared" si="1"/>
        <v>101.14925236965297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11451.549999999988</v>
      </c>
      <c r="E52" s="104">
        <f t="shared" si="10"/>
        <v>17234.459999999963</v>
      </c>
      <c r="F52" s="93">
        <f t="shared" si="1"/>
        <v>150.49892809270344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11451.55</v>
      </c>
      <c r="E53" s="247">
        <v>17328.419999999998</v>
      </c>
      <c r="F53" s="93">
        <f t="shared" si="1"/>
        <v>151.31942837432487</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320682.59000000003</v>
      </c>
      <c r="E54" s="247">
        <v>326537.43</v>
      </c>
      <c r="F54" s="93">
        <f t="shared" si="1"/>
        <v>101.82574301897711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320682.59000000003</v>
      </c>
      <c r="E55" s="247">
        <v>326631.39</v>
      </c>
      <c r="F55" s="93">
        <f t="shared" si="1"/>
        <v>101.85504301932949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59937.55</v>
      </c>
      <c r="E56" s="104">
        <f t="shared" si="11"/>
        <v>113741.25</v>
      </c>
      <c r="F56" s="93">
        <f t="shared" si="1"/>
        <v>189.76626505421058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59937.55</v>
      </c>
      <c r="E57" s="247">
        <v>113741.25</v>
      </c>
      <c r="F57" s="93">
        <f t="shared" si="1"/>
        <v>189.76626505421058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97108.11</v>
      </c>
      <c r="E63" s="104">
        <f t="shared" si="12"/>
        <v>94512.310000000012</v>
      </c>
      <c r="F63" s="93">
        <f t="shared" si="1"/>
        <v>97.326896795746535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25078.35</v>
      </c>
      <c r="E64" s="247">
        <v>24169.27</v>
      </c>
      <c r="F64" s="93">
        <f t="shared" si="1"/>
        <v>96.375040622688502</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64469.57</v>
      </c>
      <c r="E65" s="247">
        <v>62601.440000000002</v>
      </c>
      <c r="F65" s="93">
        <f t="shared" si="1"/>
        <v>97.102307336624094</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7560.19</v>
      </c>
      <c r="E67" s="247">
        <v>7741.6</v>
      </c>
      <c r="F67" s="93">
        <f t="shared" si="1"/>
        <v>102.39954286863163</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2078596.82</v>
      </c>
      <c r="E68" s="104">
        <f t="shared" si="13"/>
        <v>3143363.4299999997</v>
      </c>
      <c r="F68" s="93">
        <f t="shared" si="1"/>
        <v>151.2252592592728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1960468.6500000001</v>
      </c>
      <c r="E69" s="104">
        <f t="shared" si="14"/>
        <v>2924048.86</v>
      </c>
      <c r="F69" s="93">
        <f t="shared" si="1"/>
        <v>149.15050337581272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1956350.09</v>
      </c>
      <c r="E70" s="104">
        <f t="shared" si="15"/>
        <v>2920553.83</v>
      </c>
      <c r="F70" s="93">
        <f t="shared" si="1"/>
        <v>149.28584842399042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1956350.09</v>
      </c>
      <c r="E72" s="247">
        <v>2920553.83</v>
      </c>
      <c r="F72" s="93">
        <f t="shared" si="1"/>
        <v>149.28584842399042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4118.5600000000004</v>
      </c>
      <c r="E76" s="247">
        <v>3495.03</v>
      </c>
      <c r="F76" s="93">
        <f t="shared" si="1"/>
        <v>84.860485218134485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22413.919999999998</v>
      </c>
      <c r="E78" s="104">
        <f>E79+SUM(E82:E84)-E85+E86</f>
        <v>9153.7900000000009</v>
      </c>
      <c r="F78" s="93">
        <f t="shared" si="1"/>
        <v>40.83975493800282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5216.32</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17197.599999999999</v>
      </c>
      <c r="E86" s="247">
        <v>9153.7900000000009</v>
      </c>
      <c r="F86" s="93">
        <f t="shared" si="1"/>
        <v>53.22713634460623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95714.250000000015</v>
      </c>
      <c r="E146" s="104">
        <f t="shared" si="26"/>
        <v>210160.78000000003</v>
      </c>
      <c r="F146" s="93">
        <f t="shared" si="1"/>
        <v>219.57104610859929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182341.5</v>
      </c>
      <c r="E160" s="247">
        <v>308835.58</v>
      </c>
      <c r="F160" s="93">
        <f t="shared" si="1"/>
        <v>169.37207382850312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12924.51</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99551.76</v>
      </c>
      <c r="E163" s="247">
        <v>98674.8</v>
      </c>
      <c r="F163" s="93">
        <f t="shared" si="1"/>
        <v>99.119091415360217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15518647.35</v>
      </c>
      <c r="E175" s="104">
        <f t="shared" si="30"/>
        <v>16575306.970000001</v>
      </c>
      <c r="F175" s="93">
        <f t="shared" si="1"/>
        <v>106.80896727767966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486006.51</v>
      </c>
      <c r="E176" s="104">
        <f t="shared" si="31"/>
        <v>819517.29999999993</v>
      </c>
      <c r="F176" s="93">
        <f t="shared" si="1"/>
        <v>168.62270013625948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461896.65</v>
      </c>
      <c r="E177" s="104">
        <f t="shared" si="32"/>
        <v>762376.1</v>
      </c>
      <c r="F177" s="93">
        <f t="shared" si="1"/>
        <v>165.05339452018106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348242.21</v>
      </c>
      <c r="E178" s="247">
        <v>434484.72</v>
      </c>
      <c r="F178" s="93">
        <f t="shared" si="1"/>
        <v>124.76509381214871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111918.95</v>
      </c>
      <c r="E179" s="247">
        <v>119445.53</v>
      </c>
      <c r="F179" s="93">
        <f t="shared" si="1"/>
        <v>106.72502735238314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69.61</v>
      </c>
      <c r="E180" s="104">
        <f t="shared" si="33"/>
        <v>69.61</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69.61</v>
      </c>
      <c r="E183" s="247">
        <v>69.61</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1665.88</v>
      </c>
      <c r="E188" s="247">
        <v>208376.24</v>
      </c>
      <c r="F188" s="93" t="str">
        <f t="shared" si="1"/>
        <v>&gt;&gt;100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24109.86</v>
      </c>
      <c r="E189" s="247">
        <v>57141.2</v>
      </c>
      <c r="F189" s="93">
        <f t="shared" si="1"/>
        <v>237.0034500407717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15032640.84</v>
      </c>
      <c r="E237" s="104">
        <f t="shared" si="41"/>
        <v>15755789.67</v>
      </c>
      <c r="F237" s="93">
        <f t="shared" si="1"/>
        <v>104.81052422988641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13814829</v>
      </c>
      <c r="E238" s="104">
        <f t="shared" si="42"/>
        <v>13320196.77</v>
      </c>
      <c r="F238" s="93">
        <f t="shared" si="1"/>
        <v>96.41955589895467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13814829</v>
      </c>
      <c r="E239" s="104">
        <f t="shared" si="43"/>
        <v>13320196.77</v>
      </c>
      <c r="F239" s="93">
        <f t="shared" si="1"/>
        <v>96.41955589895467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13773149.65</v>
      </c>
      <c r="E240" s="247">
        <v>13320196.77</v>
      </c>
      <c r="F240" s="93">
        <f t="shared" si="1"/>
        <v>96.711334070199399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41679.35</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1123423.6499999999</v>
      </c>
      <c r="E245" s="104">
        <f t="shared" si="45"/>
        <v>2233980.9900000002</v>
      </c>
      <c r="F245" s="93">
        <f t="shared" si="1"/>
        <v>198.85472323820142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1310063.97</v>
      </c>
      <c r="E246" s="104">
        <f t="shared" si="46"/>
        <v>2518399.71</v>
      </c>
      <c r="F246" s="93">
        <f t="shared" si="1"/>
        <v>192.23486544706668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1310063.97</v>
      </c>
      <c r="E247" s="247">
        <v>2518399.71</v>
      </c>
      <c r="F247" s="93">
        <f t="shared" si="1"/>
        <v>192.23486544706668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186640.32</v>
      </c>
      <c r="E250" s="104">
        <f t="shared" si="47"/>
        <v>284418.71999999997</v>
      </c>
      <c r="F250" s="93">
        <f t="shared" si="1"/>
        <v>152.38868000226316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186640.32</v>
      </c>
      <c r="E252" s="247">
        <v>284418.71999999997</v>
      </c>
      <c r="F252" s="93">
        <f t="shared" si="1"/>
        <v>152.38868000226316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94388.19</v>
      </c>
      <c r="E255" s="247">
        <v>201611.91</v>
      </c>
      <c r="F255" s="93">
        <f t="shared" si="1"/>
        <v>213.59866101892621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469879.92</v>
      </c>
      <c r="E259" s="104">
        <f t="shared" si="49"/>
        <v>97100.41</v>
      </c>
      <c r="F259" s="93">
        <f t="shared" si="1"/>
        <v>20.664941374809125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469879.92</v>
      </c>
      <c r="E260" s="248">
        <v>97100.41</v>
      </c>
      <c r="F260" s="97">
        <f t="shared" si="1"/>
        <v>20.664941374809125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111999.13</v>
      </c>
      <c r="E264" s="247">
        <v>157224.65</v>
      </c>
      <c r="F264" s="93">
        <f t="shared" si="50"/>
        <v>140.38024223938169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83266.880000000005</v>
      </c>
      <c r="E265" s="247">
        <v>151610.93</v>
      </c>
      <c r="F265" s="93">
        <f t="shared" si="50"/>
        <v>182.07831252954355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15508.44</v>
      </c>
      <c r="E268" s="247">
        <v>6841.37</v>
      </c>
      <c r="F268" s="93">
        <f t="shared" si="50"/>
        <v>44.113850264759058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1689.16</v>
      </c>
      <c r="E269" s="247">
        <v>2312.42</v>
      </c>
      <c r="F269" s="93">
        <f t="shared" si="50"/>
        <v>136.89762959103933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461896.65</v>
      </c>
      <c r="E288" s="247">
        <v>762376.1</v>
      </c>
      <c r="F288" s="93">
        <f t="shared" si="50"/>
        <v>165.05339452018106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24109.86</v>
      </c>
      <c r="E290" s="247">
        <v>57141.2</v>
      </c>
      <c r="F290" s="93">
        <f t="shared" si="50"/>
        <v>237.0034500407717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03" sqref="E10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3579980.91</v>
      </c>
      <c r="E35" s="81">
        <f t="shared" si="7"/>
        <v>3512960.53</v>
      </c>
      <c r="F35" s="63">
        <f t="shared" si="1"/>
        <v>98.127912363644413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3579980.91</v>
      </c>
      <c r="E61" s="81">
        <f t="shared" si="13"/>
        <v>3512960.53</v>
      </c>
      <c r="F61" s="63">
        <f t="shared" si="1"/>
        <v>98.127912363644413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3579980.91</v>
      </c>
      <c r="E63" s="249">
        <v>3512960.53</v>
      </c>
      <c r="F63" s="63">
        <f t="shared" si="1"/>
        <v>98.127912363644413</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3174700.06</v>
      </c>
      <c r="E89" s="81">
        <f t="shared" si="17"/>
        <v>4851231.2</v>
      </c>
      <c r="F89" s="63">
        <f t="shared" si="1"/>
        <v>152.80911923377104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3174700.06</v>
      </c>
      <c r="E99" s="81">
        <f t="shared" si="20"/>
        <v>4851231.2</v>
      </c>
      <c r="F99" s="63">
        <f t="shared" si="1"/>
        <v>152.80911923377104</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3174700.06</v>
      </c>
      <c r="E101" s="249">
        <v>4851231.2</v>
      </c>
      <c r="F101" s="63">
        <f t="shared" si="1"/>
        <v>152.80911923377104</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6754680.9700000007</v>
      </c>
      <c r="E141" s="106">
        <f t="shared" si="28"/>
        <v>8364191.7300000004</v>
      </c>
      <c r="F141" s="82">
        <f t="shared" si="1"/>
        <v>123.82807962579467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5" sqref="D3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194.74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194.74</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194.74</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194.74</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8" sqref="D1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486006.51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9738140.5199999996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9237229.1799999997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5654936.1799999997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2327162.54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1219.24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1253911.22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500911.34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9404629.7300000004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8936749.7300000004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5568693.6699999999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2319635.96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1219.24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1047200.86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467880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819517.29999999888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819517.29999999993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762376.1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57141.2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42153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Toncika</cp:lastModifiedBy>
  <cp:lastPrinted>2025-01-28T09:00:52Z</cp:lastPrinted>
  <dcterms:created xsi:type="dcterms:W3CDTF">2022-04-01T05:14:30Z</dcterms:created>
  <dcterms:modified xsi:type="dcterms:W3CDTF">2025-01-31T12:22:43Z</dcterms:modified>
</cp:coreProperties>
</file>